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 дир\Downloads\"/>
    </mc:Choice>
  </mc:AlternateContent>
  <bookViews>
    <workbookView xWindow="0" yWindow="0" windowWidth="7470" windowHeight="2760"/>
  </bookViews>
  <sheets>
    <sheet name="Полиэиленовые трубы " sheetId="1" r:id="rId1"/>
  </sheets>
  <definedNames>
    <definedName name="_xlnm._FilterDatabase" localSheetId="0" hidden="1">'Полиэиленовые трубы '!$A$2:$E$240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187" i="1"/>
  <c r="J4" i="1"/>
  <c r="J5" i="1"/>
  <c r="J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3" i="1"/>
  <c r="I3" i="1"/>
  <c r="I4" i="1"/>
  <c r="I5" i="1"/>
  <c r="I6" i="1"/>
  <c r="I7" i="1"/>
  <c r="J7" i="1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187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56" i="1"/>
  <c r="I57" i="1"/>
  <c r="I58" i="1"/>
  <c r="I59" i="1"/>
  <c r="I60" i="1"/>
  <c r="I61" i="1"/>
  <c r="I62" i="1"/>
  <c r="I63" i="1"/>
  <c r="I64" i="1"/>
  <c r="I65" i="1"/>
  <c r="I66" i="1"/>
  <c r="I83" i="1"/>
  <c r="I84" i="1"/>
  <c r="I85" i="1"/>
  <c r="I86" i="1"/>
  <c r="I89" i="1"/>
  <c r="I90" i="1"/>
  <c r="I91" i="1"/>
  <c r="I92" i="1"/>
  <c r="I93" i="1"/>
  <c r="I94" i="1"/>
  <c r="I95" i="1"/>
  <c r="I96" i="1"/>
  <c r="I68" i="1"/>
  <c r="I67" i="1"/>
  <c r="I88" i="1"/>
  <c r="I87" i="1"/>
  <c r="I97" i="1"/>
  <c r="I98" i="1"/>
  <c r="I99" i="1"/>
  <c r="I100" i="1"/>
  <c r="I101" i="1"/>
  <c r="I102" i="1"/>
  <c r="I103" i="1"/>
  <c r="I104" i="1"/>
  <c r="I105" i="1"/>
  <c r="I106" i="1"/>
  <c r="I107" i="1"/>
  <c r="I110" i="1"/>
  <c r="I111" i="1"/>
  <c r="I112" i="1"/>
  <c r="I113" i="1"/>
  <c r="I114" i="1"/>
  <c r="I115" i="1"/>
  <c r="I116" i="1"/>
  <c r="I117" i="1"/>
  <c r="I109" i="1"/>
  <c r="I108" i="1"/>
  <c r="I118" i="1"/>
  <c r="I119" i="1"/>
  <c r="I120" i="1"/>
  <c r="I121" i="1"/>
  <c r="I122" i="1"/>
  <c r="I123" i="1"/>
  <c r="I124" i="1"/>
  <c r="I125" i="1"/>
  <c r="I126" i="1"/>
  <c r="I127" i="1"/>
  <c r="I128" i="1"/>
  <c r="I131" i="1"/>
  <c r="I132" i="1"/>
  <c r="I133" i="1"/>
  <c r="I134" i="1"/>
  <c r="I135" i="1"/>
  <c r="I136" i="1"/>
  <c r="I137" i="1"/>
  <c r="I138" i="1"/>
  <c r="I139" i="1"/>
  <c r="I130" i="1"/>
  <c r="I129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40" i="1"/>
  <c r="I141" i="1"/>
  <c r="I142" i="1"/>
  <c r="I143" i="1"/>
  <c r="I144" i="1"/>
  <c r="I145" i="1"/>
  <c r="I146" i="1"/>
  <c r="I147" i="1"/>
  <c r="I148" i="1"/>
  <c r="I149" i="1"/>
  <c r="I150" i="1"/>
  <c r="I176" i="1"/>
  <c r="I177" i="1"/>
  <c r="I178" i="1"/>
  <c r="I179" i="1"/>
  <c r="I180" i="1"/>
  <c r="I181" i="1"/>
  <c r="I182" i="1"/>
  <c r="I183" i="1"/>
  <c r="I184" i="1"/>
  <c r="I185" i="1"/>
  <c r="I186" i="1"/>
  <c r="I175" i="1"/>
  <c r="I164" i="1"/>
  <c r="I165" i="1"/>
  <c r="I166" i="1"/>
  <c r="I167" i="1"/>
  <c r="I168" i="1"/>
  <c r="I169" i="1"/>
  <c r="I170" i="1"/>
  <c r="I171" i="1"/>
  <c r="I172" i="1"/>
  <c r="I173" i="1"/>
  <c r="I174" i="1"/>
  <c r="I163" i="1"/>
  <c r="G36" i="1" l="1"/>
  <c r="G3" i="1"/>
  <c r="G186" i="1" l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E88" i="1"/>
  <c r="G87" i="1"/>
  <c r="G86" i="1"/>
  <c r="G85" i="1"/>
  <c r="G84" i="1"/>
  <c r="G83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82" i="1"/>
  <c r="G81" i="1"/>
  <c r="G80" i="1"/>
  <c r="G79" i="1"/>
  <c r="G78" i="1"/>
  <c r="G77" i="1"/>
  <c r="G7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G4" i="1"/>
</calcChain>
</file>

<file path=xl/sharedStrings.xml><?xml version="1.0" encoding="utf-8"?>
<sst xmlns="http://schemas.openxmlformats.org/spreadsheetml/2006/main" count="900" uniqueCount="220">
  <si>
    <t>Диаметр</t>
  </si>
  <si>
    <t>Наименование товара</t>
  </si>
  <si>
    <t>Длина</t>
  </si>
  <si>
    <t>Цена за шт</t>
  </si>
  <si>
    <t>D-800 мм</t>
  </si>
  <si>
    <t xml:space="preserve"> Раструбная труба гофрированная, канализационная</t>
  </si>
  <si>
    <t>Раструбные трубы</t>
  </si>
  <si>
    <t>SN4</t>
  </si>
  <si>
    <t xml:space="preserve">D-600 мм </t>
  </si>
  <si>
    <t>D-500 мм</t>
  </si>
  <si>
    <t>D-400 мм</t>
  </si>
  <si>
    <t xml:space="preserve">D-300 мм </t>
  </si>
  <si>
    <t>D-250 мм</t>
  </si>
  <si>
    <t>D-200 мм</t>
  </si>
  <si>
    <t xml:space="preserve">D-800 мм </t>
  </si>
  <si>
    <t>D-160 мм</t>
  </si>
  <si>
    <t>D-110 мм</t>
  </si>
  <si>
    <t>D-315мм</t>
  </si>
  <si>
    <t>Дренажный колодец</t>
  </si>
  <si>
    <t>Колодцы</t>
  </si>
  <si>
    <t xml:space="preserve">Колодец фильтрационный  </t>
  </si>
  <si>
    <t xml:space="preserve">D-900/600 мм </t>
  </si>
  <si>
    <t xml:space="preserve">Труба гофрированная двухслойная </t>
  </si>
  <si>
    <t xml:space="preserve">Труба двухслойная  </t>
  </si>
  <si>
    <t>D-63 мм</t>
  </si>
  <si>
    <t xml:space="preserve">D-40/30,5 </t>
  </si>
  <si>
    <t>Труба гофрированная многоцелевая, кабельканал</t>
  </si>
  <si>
    <t>МПФ однослойные</t>
  </si>
  <si>
    <t>D-32/24,2</t>
  </si>
  <si>
    <t>D-25/18</t>
  </si>
  <si>
    <t xml:space="preserve">Трубы гофрированные дренажные ГТД ПНД  в бухтах </t>
  </si>
  <si>
    <t>ГТД ПНД</t>
  </si>
  <si>
    <t>D-63мм</t>
  </si>
  <si>
    <t>D-630 мм</t>
  </si>
  <si>
    <t>Труба ПНД (ПЭ-100) для систем водоснабжения</t>
  </si>
  <si>
    <t>SDR21 PN8</t>
  </si>
  <si>
    <t xml:space="preserve">Т-30 мм </t>
  </si>
  <si>
    <t>D-560 мм</t>
  </si>
  <si>
    <t>Т-27 мм</t>
  </si>
  <si>
    <t>Т-24 мм</t>
  </si>
  <si>
    <t>D-450 мм</t>
  </si>
  <si>
    <t xml:space="preserve">Т-22 мм </t>
  </si>
  <si>
    <t>Т-19 мм</t>
  </si>
  <si>
    <t>D-355 мм</t>
  </si>
  <si>
    <t xml:space="preserve">Т-17 мм </t>
  </si>
  <si>
    <t>Т-15 мм</t>
  </si>
  <si>
    <t>SDR26 PN6,3</t>
  </si>
  <si>
    <t>Т-21 мм</t>
  </si>
  <si>
    <t xml:space="preserve">Т-19 мм </t>
  </si>
  <si>
    <t>Т-17 мм</t>
  </si>
  <si>
    <t>Т-14 мм</t>
  </si>
  <si>
    <t>Т-12 мм</t>
  </si>
  <si>
    <t>D-280 мм</t>
  </si>
  <si>
    <t>Т-11 мм</t>
  </si>
  <si>
    <t>Т-9,6 мм</t>
  </si>
  <si>
    <t>D-225 мм</t>
  </si>
  <si>
    <t xml:space="preserve">Т-8,6 мм </t>
  </si>
  <si>
    <t>Т-7,7 мм</t>
  </si>
  <si>
    <t>D-180 мм</t>
  </si>
  <si>
    <t>Т-6,9 мм</t>
  </si>
  <si>
    <t>Т-6,2 мм</t>
  </si>
  <si>
    <t>D-140 мм</t>
  </si>
  <si>
    <t>Т-5,4 мм</t>
  </si>
  <si>
    <t>D-125 мм</t>
  </si>
  <si>
    <t>Т-4,8 мм</t>
  </si>
  <si>
    <t>Т-4,2 мм</t>
  </si>
  <si>
    <t>D-90 мм</t>
  </si>
  <si>
    <t>Т-3,5 мм</t>
  </si>
  <si>
    <t>D-75 мм</t>
  </si>
  <si>
    <t>Т-2,9 мм</t>
  </si>
  <si>
    <t>Т-2,5 мм</t>
  </si>
  <si>
    <t>D-50 мм</t>
  </si>
  <si>
    <t>Т-2,0 мм</t>
  </si>
  <si>
    <t xml:space="preserve">Т-13 мм </t>
  </si>
  <si>
    <t>Т-8,6 мм</t>
  </si>
  <si>
    <t>Т-6,7мм</t>
  </si>
  <si>
    <t xml:space="preserve">Т-6,0мм </t>
  </si>
  <si>
    <t>Т-5,3мм</t>
  </si>
  <si>
    <t>Т-5,1мм</t>
  </si>
  <si>
    <t>Т-3,6мм</t>
  </si>
  <si>
    <t xml:space="preserve">Т-3 мм </t>
  </si>
  <si>
    <t>Т-2,4мм</t>
  </si>
  <si>
    <t>D-40 мм</t>
  </si>
  <si>
    <t>Т-2,0мм</t>
  </si>
  <si>
    <t>SDR17,6 PN9,5</t>
  </si>
  <si>
    <t>Т-36 мм</t>
  </si>
  <si>
    <t>Т-32 мм</t>
  </si>
  <si>
    <t>Т-28 мм</t>
  </si>
  <si>
    <t>Т-26 мм</t>
  </si>
  <si>
    <t>Т-23 мм</t>
  </si>
  <si>
    <t>Т-20 мм</t>
  </si>
  <si>
    <t>Т-18 мм</t>
  </si>
  <si>
    <t>Т-16 мм</t>
  </si>
  <si>
    <t>Т-13 мм</t>
  </si>
  <si>
    <t>Т-10 мм</t>
  </si>
  <si>
    <t>Т-9,1мм</t>
  </si>
  <si>
    <t>Т-8 мм</t>
  </si>
  <si>
    <t>Т-7,1мм</t>
  </si>
  <si>
    <t>Т-6,3мм</t>
  </si>
  <si>
    <t>Т-4,3мм</t>
  </si>
  <si>
    <t>Т-2,9мм</t>
  </si>
  <si>
    <t>Т-2,3мм</t>
  </si>
  <si>
    <t>SDR17 PN10</t>
  </si>
  <si>
    <t>Т-37 мм</t>
  </si>
  <si>
    <t>Т-33 мм</t>
  </si>
  <si>
    <t>Т-30 мм</t>
  </si>
  <si>
    <t>Т-9,5мм</t>
  </si>
  <si>
    <t>Т-8,3мм</t>
  </si>
  <si>
    <t>Т-7,4мм</t>
  </si>
  <si>
    <t>Т-6,6мм</t>
  </si>
  <si>
    <t>Т-5,4мм</t>
  </si>
  <si>
    <t>Т-4,5мм</t>
  </si>
  <si>
    <t>Т-3,8мм</t>
  </si>
  <si>
    <t>Т-3 мм</t>
  </si>
  <si>
    <t>D-32 мм</t>
  </si>
  <si>
    <t>Т-2 мм</t>
  </si>
  <si>
    <t>SDR13,6  PN12,5</t>
  </si>
  <si>
    <t>Т-46 мм</t>
  </si>
  <si>
    <t>Т-41 мм</t>
  </si>
  <si>
    <t>Т-29 мм</t>
  </si>
  <si>
    <t>Т-9,2мм</t>
  </si>
  <si>
    <t>Т-8,1мм</t>
  </si>
  <si>
    <t>Т-5,6мм</t>
  </si>
  <si>
    <t>Т-4,7мм</t>
  </si>
  <si>
    <t>Т-3,7мм</t>
  </si>
  <si>
    <t>D-25 мм</t>
  </si>
  <si>
    <t>SDR11 PN16</t>
  </si>
  <si>
    <t>Т-57 мм</t>
  </si>
  <si>
    <t>Т-51 мм</t>
  </si>
  <si>
    <t>Т-45 мм</t>
  </si>
  <si>
    <t>Т-25 мм</t>
  </si>
  <si>
    <t>Т-8,2мм</t>
  </si>
  <si>
    <t>Т-6,8мм</t>
  </si>
  <si>
    <t>Т-5,8мм</t>
  </si>
  <si>
    <t>D-20 мм</t>
  </si>
  <si>
    <t>Группа</t>
  </si>
  <si>
    <t xml:space="preserve">SN8 </t>
  </si>
  <si>
    <t>SN4 +3 входа d110</t>
  </si>
  <si>
    <t xml:space="preserve">Цилиндр </t>
  </si>
  <si>
    <t>Конус</t>
  </si>
  <si>
    <t>черная</t>
  </si>
  <si>
    <t>красная/синяя</t>
  </si>
  <si>
    <t>красная/синяя/черная</t>
  </si>
  <si>
    <t>без перфорации</t>
  </si>
  <si>
    <t>с перфорацией</t>
  </si>
  <si>
    <t>в фильтре</t>
  </si>
  <si>
    <t xml:space="preserve">D-840 мм </t>
  </si>
  <si>
    <t>КО 2 (КО 3)</t>
  </si>
  <si>
    <t>КО 4 (КО 5)</t>
  </si>
  <si>
    <t>КО 6 (КО 7)</t>
  </si>
  <si>
    <t>КО 10</t>
  </si>
  <si>
    <t>Di(внутр)-580мм</t>
  </si>
  <si>
    <t>H-0,02</t>
  </si>
  <si>
    <t>H-0,04</t>
  </si>
  <si>
    <t>H-0,06</t>
  </si>
  <si>
    <t>H-0,1</t>
  </si>
  <si>
    <t>ПП 7</t>
  </si>
  <si>
    <t>ПП 10-2</t>
  </si>
  <si>
    <t>ПП 10-1 ПАЗ</t>
  </si>
  <si>
    <t>ПП 10 с ПЛК люк</t>
  </si>
  <si>
    <t>ПП 15-2</t>
  </si>
  <si>
    <t>1ПП 20-2</t>
  </si>
  <si>
    <t>Крышки</t>
  </si>
  <si>
    <t>Кольца опорные регулировочные</t>
  </si>
  <si>
    <t>H-0,15</t>
  </si>
  <si>
    <t>паз</t>
  </si>
  <si>
    <t>с ПЛК Люк</t>
  </si>
  <si>
    <t xml:space="preserve">Кольца с крышкой </t>
  </si>
  <si>
    <t>D лаза 700мм</t>
  </si>
  <si>
    <t>ПК 10.3-1</t>
  </si>
  <si>
    <t>ПК 10.6-1</t>
  </si>
  <si>
    <t>ПК 10.9-2 ПАЗ</t>
  </si>
  <si>
    <t>ПК 10.9-2</t>
  </si>
  <si>
    <t>КС 7.3</t>
  </si>
  <si>
    <t>КС 7.5</t>
  </si>
  <si>
    <t>КC 7.6</t>
  </si>
  <si>
    <t>КС 7.9</t>
  </si>
  <si>
    <t>КС 10.3</t>
  </si>
  <si>
    <t>КС 10.5</t>
  </si>
  <si>
    <t>КС 10.6</t>
  </si>
  <si>
    <t>КС 10.9</t>
  </si>
  <si>
    <t>КС 10.9 паз</t>
  </si>
  <si>
    <t>КС 15.3</t>
  </si>
  <si>
    <t>КС 15.5</t>
  </si>
  <si>
    <t>КС 15.6</t>
  </si>
  <si>
    <t>КС 15.9</t>
  </si>
  <si>
    <t>КС 15.9 паз</t>
  </si>
  <si>
    <t>КС 20.3</t>
  </si>
  <si>
    <t>КС 20.6</t>
  </si>
  <si>
    <t>КС 20.9</t>
  </si>
  <si>
    <t>D-700 мм</t>
  </si>
  <si>
    <t>D-1000 мм</t>
  </si>
  <si>
    <t>D-1500 мм</t>
  </si>
  <si>
    <t>D-2000 мм</t>
  </si>
  <si>
    <t>Кольца стеновые</t>
  </si>
  <si>
    <t>ДК 7.6</t>
  </si>
  <si>
    <t>ДК 7.9</t>
  </si>
  <si>
    <t>ДК 10.9</t>
  </si>
  <si>
    <t>ДК 10.9 ПАЗ</t>
  </si>
  <si>
    <t>ДК 15.6</t>
  </si>
  <si>
    <t>ДК 15.9</t>
  </si>
  <si>
    <t>ДК 15.9 ПАЗ</t>
  </si>
  <si>
    <t>ДК 20.6</t>
  </si>
  <si>
    <t>ДК 20.9</t>
  </si>
  <si>
    <t>Кольца с днищем</t>
  </si>
  <si>
    <t xml:space="preserve">Тяжелые </t>
  </si>
  <si>
    <t>Легкие</t>
  </si>
  <si>
    <t xml:space="preserve">Средний </t>
  </si>
  <si>
    <t>Дождеприёмные</t>
  </si>
  <si>
    <t>Полимерно-песчаный люк</t>
  </si>
  <si>
    <t>Люки</t>
  </si>
  <si>
    <t>тип: "К","В","Д", "ТС"</t>
  </si>
  <si>
    <t>тип: "К"</t>
  </si>
  <si>
    <t>тип:"ДК"</t>
  </si>
  <si>
    <t>черный/зеленый</t>
  </si>
  <si>
    <t>Старая Цена за метр</t>
  </si>
  <si>
    <t>НОВАЯ цена     за метр</t>
  </si>
  <si>
    <t>Скидка</t>
  </si>
  <si>
    <t>Параметры</t>
  </si>
  <si>
    <t>НОВАЯ цена     за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</si>
</sst>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&quot;р.&quot;"/>
    <numFmt numFmtId="166" formatCode="#,##0.00\ _₽"/>
  </numFmts>
  <fonts count="21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i/>
      <sz val="9"/>
      <color theme="4" tint="-0.249977111117893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3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165" fontId="3" fillId="2" borderId="1" xfId="0" applyNumberFormat="1" applyFont="1" applyFill="1" applyBorder="1"/>
    <xf numFmtId="4" fontId="1" fillId="2" borderId="0" xfId="0" applyNumberFormat="1" applyFont="1" applyFill="1"/>
    <xf numFmtId="0" fontId="1" fillId="0" borderId="0" xfId="0" applyFont="1" applyFill="1" applyAlignment="1">
      <alignment horizontal="center"/>
    </xf>
    <xf numFmtId="165" fontId="5" fillId="0" borderId="0" xfId="0" applyNumberFormat="1" applyFont="1" applyFill="1"/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/>
    <xf numFmtId="0" fontId="7" fillId="0" borderId="0" xfId="0" applyFont="1" applyFill="1"/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5" fontId="11" fillId="0" borderId="0" xfId="0" applyNumberFormat="1" applyFont="1" applyFill="1"/>
    <xf numFmtId="0" fontId="1" fillId="0" borderId="1" xfId="0" applyFont="1" applyFill="1" applyBorder="1"/>
    <xf numFmtId="165" fontId="5" fillId="0" borderId="1" xfId="0" applyNumberFormat="1" applyFont="1" applyFill="1" applyBorder="1"/>
    <xf numFmtId="165" fontId="6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165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0" fontId="11" fillId="0" borderId="1" xfId="0" applyFont="1" applyFill="1" applyBorder="1" applyAlignment="1"/>
    <xf numFmtId="165" fontId="11" fillId="0" borderId="1" xfId="0" applyNumberFormat="1" applyFont="1" applyFill="1" applyBorder="1" applyAlignment="1"/>
    <xf numFmtId="165" fontId="11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 readingOrder="1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3" fillId="0" borderId="1" xfId="0" applyFont="1" applyBorder="1"/>
    <xf numFmtId="0" fontId="3" fillId="0" borderId="1" xfId="0" applyFont="1" applyFill="1" applyBorder="1" applyAlignment="1">
      <alignment vertical="center"/>
    </xf>
    <xf numFmtId="0" fontId="14" fillId="0" borderId="1" xfId="0" applyFont="1" applyFill="1" applyBorder="1" applyAlignment="1"/>
    <xf numFmtId="165" fontId="15" fillId="2" borderId="1" xfId="0" applyNumberFormat="1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" fontId="17" fillId="2" borderId="0" xfId="0" applyNumberFormat="1" applyFont="1" applyFill="1" applyBorder="1"/>
    <xf numFmtId="4" fontId="17" fillId="0" borderId="0" xfId="0" applyNumberFormat="1" applyFont="1" applyFill="1" applyBorder="1"/>
    <xf numFmtId="166" fontId="12" fillId="0" borderId="2" xfId="0" applyNumberFormat="1" applyFont="1" applyBorder="1" applyAlignment="1">
      <alignment vertical="center"/>
    </xf>
    <xf numFmtId="166" fontId="3" fillId="2" borderId="1" xfId="0" applyNumberFormat="1" applyFont="1" applyFill="1" applyBorder="1" applyAlignment="1"/>
    <xf numFmtId="166" fontId="5" fillId="0" borderId="0" xfId="0" applyNumberFormat="1" applyFont="1" applyFill="1" applyAlignment="1"/>
    <xf numFmtId="166" fontId="5" fillId="2" borderId="0" xfId="0" applyNumberFormat="1" applyFont="1" applyFill="1" applyAlignment="1"/>
    <xf numFmtId="166" fontId="5" fillId="0" borderId="0" xfId="0" applyNumberFormat="1" applyFont="1" applyAlignment="1"/>
    <xf numFmtId="4" fontId="17" fillId="2" borderId="1" xfId="0" applyNumberFormat="1" applyFont="1" applyFill="1" applyBorder="1"/>
    <xf numFmtId="4" fontId="2" fillId="2" borderId="0" xfId="0" applyNumberFormat="1" applyFont="1" applyFill="1"/>
    <xf numFmtId="4" fontId="2" fillId="0" borderId="0" xfId="0" applyNumberFormat="1" applyFont="1" applyFill="1"/>
    <xf numFmtId="165" fontId="18" fillId="0" borderId="1" xfId="0" applyNumberFormat="1" applyFont="1" applyBorder="1" applyAlignment="1">
      <alignment horizontal="right"/>
    </xf>
    <xf numFmtId="166" fontId="18" fillId="0" borderId="1" xfId="0" applyNumberFormat="1" applyFont="1" applyBorder="1" applyAlignment="1"/>
    <xf numFmtId="165" fontId="19" fillId="0" borderId="1" xfId="0" applyNumberFormat="1" applyFont="1" applyFill="1" applyBorder="1" applyAlignment="1">
      <alignment horizontal="right" vertical="center" wrapText="1"/>
    </xf>
    <xf numFmtId="165" fontId="19" fillId="0" borderId="1" xfId="0" applyNumberFormat="1" applyFont="1" applyFill="1" applyBorder="1" applyAlignment="1">
      <alignment horizontal="right" vertical="center"/>
    </xf>
    <xf numFmtId="165" fontId="19" fillId="0" borderId="1" xfId="0" applyNumberFormat="1" applyFont="1" applyFill="1" applyBorder="1" applyAlignment="1">
      <alignment horizontal="right" vertical="center" shrinkToFit="1"/>
    </xf>
    <xf numFmtId="165" fontId="19" fillId="0" borderId="1" xfId="0" applyNumberFormat="1" applyFont="1" applyBorder="1" applyAlignment="1">
      <alignment horizontal="right" vertical="center" shrinkToFit="1"/>
    </xf>
    <xf numFmtId="165" fontId="18" fillId="0" borderId="0" xfId="0" applyNumberFormat="1" applyFont="1" applyFill="1" applyAlignment="1">
      <alignment horizontal="right"/>
    </xf>
    <xf numFmtId="166" fontId="18" fillId="0" borderId="0" xfId="0" applyNumberFormat="1" applyFont="1" applyFill="1" applyAlignment="1"/>
    <xf numFmtId="166" fontId="18" fillId="2" borderId="0" xfId="0" applyNumberFormat="1" applyFont="1" applyFill="1" applyAlignment="1"/>
    <xf numFmtId="166" fontId="18" fillId="0" borderId="0" xfId="0" applyNumberFormat="1" applyFont="1" applyAlignment="1"/>
    <xf numFmtId="0" fontId="17" fillId="2" borderId="0" xfId="0" applyFont="1" applyFill="1" applyBorder="1" applyAlignment="1">
      <alignment horizontal="center"/>
    </xf>
    <xf numFmtId="10" fontId="17" fillId="2" borderId="1" xfId="0" applyNumberFormat="1" applyFont="1" applyFill="1" applyBorder="1" applyAlignment="1">
      <alignment horizontal="center"/>
    </xf>
    <xf numFmtId="9" fontId="17" fillId="0" borderId="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" fontId="20" fillId="4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jpe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://samotlorss.ru/sale-delivery/123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://samotlorss.ru/sale-delivery/124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samotlorss.ru/sale-delivery/8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1935774</xdr:colOff>
      <xdr:row>0</xdr:row>
      <xdr:rowOff>73269</xdr:rowOff>
    </xdr:from>
    <xdr:to>
      <xdr:col>1</xdr:col>
      <xdr:colOff>2631893</xdr:colOff>
      <xdr:row>0</xdr:row>
      <xdr:rowOff>973269</xdr:rowOff>
    </xdr:to>
    <xdr:pic>
      <xdr:nvPicPr>
        <xdr:cNvPr id="8" name="Рисунок 7" descr="арматура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0334" y="73269"/>
          <a:ext cx="696119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1146462</xdr:colOff>
      <xdr:row>0</xdr:row>
      <xdr:rowOff>73269</xdr:rowOff>
    </xdr:from>
    <xdr:to>
      <xdr:col>1</xdr:col>
      <xdr:colOff>1840056</xdr:colOff>
      <xdr:row>0</xdr:row>
      <xdr:rowOff>973269</xdr:rowOff>
    </xdr:to>
    <xdr:pic>
      <xdr:nvPicPr>
        <xdr:cNvPr id="9" name="Рисунок 8" descr="гтд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921022" y="73269"/>
          <a:ext cx="693594" cy="900000"/>
        </a:xfrm>
        <a:prstGeom prst="rect">
          <a:avLst/>
        </a:prstGeom>
      </xdr:spPr>
    </xdr:pic>
    <xdr:clientData/>
  </xdr:twoCellAnchor>
  <xdr:twoCellAnchor editAs="oneCell">
    <xdr:from>
      <xdr:col>2</xdr:col>
      <xdr:colOff>62802</xdr:colOff>
      <xdr:row>0</xdr:row>
      <xdr:rowOff>73269</xdr:rowOff>
    </xdr:from>
    <xdr:to>
      <xdr:col>2</xdr:col>
      <xdr:colOff>752913</xdr:colOff>
      <xdr:row>0</xdr:row>
      <xdr:rowOff>973269</xdr:rowOff>
    </xdr:to>
    <xdr:pic>
      <xdr:nvPicPr>
        <xdr:cNvPr id="10" name="Рисунок 9" descr="жби.pn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516923" y="73269"/>
          <a:ext cx="690111" cy="9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0</xdr:row>
      <xdr:rowOff>73269</xdr:rowOff>
    </xdr:from>
    <xdr:to>
      <xdr:col>1</xdr:col>
      <xdr:colOff>1055544</xdr:colOff>
      <xdr:row>0</xdr:row>
      <xdr:rowOff>973269</xdr:rowOff>
    </xdr:to>
    <xdr:pic>
      <xdr:nvPicPr>
        <xdr:cNvPr id="11" name="Рисунок 10" descr="пнд.png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36510" y="73269"/>
          <a:ext cx="693594" cy="9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274237</xdr:rowOff>
    </xdr:from>
    <xdr:to>
      <xdr:col>1</xdr:col>
      <xdr:colOff>284450</xdr:colOff>
      <xdr:row>0</xdr:row>
      <xdr:rowOff>753626</xdr:rowOff>
    </xdr:to>
    <xdr:pic>
      <xdr:nvPicPr>
        <xdr:cNvPr id="12" name="Рисунок 11" descr="фото.PNG"/>
        <xdr:cNvPicPr>
          <a:picLocks noChangeAspect="1"/>
        </xdr:cNvPicPr>
      </xdr:nvPicPr>
      <xdr:blipFill>
        <a:blip xmlns:r="http://schemas.openxmlformats.org/officeDocument/2006/relationships" r:embed="rId8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" y="274237"/>
          <a:ext cx="1059009" cy="479389"/>
        </a:xfrm>
        <a:prstGeom prst="rect">
          <a:avLst/>
        </a:prstGeom>
      </xdr:spPr>
    </xdr:pic>
    <xdr:clientData/>
  </xdr:twoCellAnchor>
  <xdr:oneCellAnchor>
    <xdr:from>
      <xdr:col>3</xdr:col>
      <xdr:colOff>31401</xdr:colOff>
      <xdr:row>0</xdr:row>
      <xdr:rowOff>0</xdr:rowOff>
    </xdr:from>
    <xdr:ext cx="5097445" cy="1077983"/>
    <xdr:sp macro="" textlink="">
      <xdr:nvSpPr>
        <xdr:cNvPr id="19" name="Прямоугольник 18"/>
        <xdr:cNvSpPr/>
      </xdr:nvSpPr>
      <xdr:spPr>
        <a:xfrm>
          <a:off x="4322885" y="0"/>
          <a:ext cx="5097445" cy="1077983"/>
        </a:xfrm>
        <a:prstGeom prst="rect">
          <a:avLst/>
        </a:prstGeom>
        <a:noFill/>
      </xdr:spPr>
      <xdr:txBody>
        <a:bodyPr wrap="square" lIns="91440" tIns="45720" rIns="91440" bIns="45720" anchor="t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ru-RU" sz="22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ПОЛЕЗАЙ</a:t>
          </a:r>
          <a:r>
            <a:rPr lang="ru-RU" sz="22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ru-RU" sz="2200" b="1" cap="none" spc="0">
              <a:ln w="11430"/>
              <a:solidFill>
                <a:schemeClr val="accent1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ЗИМА</a:t>
          </a:r>
          <a:r>
            <a:rPr lang="ru-RU" sz="22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</a:t>
          </a:r>
          <a:r>
            <a:rPr lang="ru-RU" sz="22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В ЭКСТРУДЕР!!! </a:t>
          </a:r>
        </a:p>
        <a:p>
          <a:pPr algn="l"/>
          <a:r>
            <a:rPr lang="ru-RU" sz="22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Плавим </a:t>
          </a:r>
          <a:r>
            <a:rPr lang="ru-RU" sz="22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зимние</a:t>
          </a:r>
          <a:r>
            <a:rPr lang="ru-RU" sz="22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ЦЕНЫ!                         </a:t>
          </a:r>
          <a:endParaRPr lang="ru-RU" sz="22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418681</xdr:colOff>
      <xdr:row>0</xdr:row>
      <xdr:rowOff>565221</xdr:rowOff>
    </xdr:from>
    <xdr:ext cx="2794698" cy="554753"/>
    <xdr:sp macro="" textlink="">
      <xdr:nvSpPr>
        <xdr:cNvPr id="13" name="Прямоугольник 12"/>
        <xdr:cNvSpPr/>
      </xdr:nvSpPr>
      <xdr:spPr>
        <a:xfrm>
          <a:off x="6824505" y="565221"/>
          <a:ext cx="2794698" cy="554753"/>
        </a:xfrm>
        <a:prstGeom prst="rect">
          <a:avLst/>
        </a:prstGeom>
        <a:noFill/>
      </xdr:spPr>
      <xdr:txBody>
        <a:bodyPr wrap="square" lIns="91440" tIns="45720" rIns="91440" bIns="45720" anchor="t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l"/>
          <a:r>
            <a:rPr lang="ru-RU" sz="3000" b="1" cap="none" spc="0">
              <a:ln w="11430"/>
              <a:solidFill>
                <a:schemeClr val="accent1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+7(812)</a:t>
          </a:r>
          <a:r>
            <a:rPr lang="ru-RU" sz="30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9113774</a:t>
          </a:r>
        </a:p>
        <a:p>
          <a:pPr algn="ctr"/>
          <a:endParaRPr lang="ru-RU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5"/>
  <sheetViews>
    <sheetView tabSelected="1" zoomScale="91" zoomScaleNormal="91" workbookViewId="0">
      <pane ySplit="2" topLeftCell="A99" activePane="bottomLeft" state="frozen"/>
      <selection pane="bottomLeft" activeCell="I124" sqref="I124"/>
    </sheetView>
  </sheetViews>
  <sheetFormatPr defaultRowHeight="12.75" x14ac:dyDescent="0.2"/>
  <cols>
    <col min="1" max="1" width="11.5703125" style="41" customWidth="1"/>
    <col min="2" max="2" width="40.140625" style="2" customWidth="1"/>
    <col min="3" max="3" width="12.5703125" style="2" customWidth="1"/>
    <col min="4" max="4" width="5.28515625" style="8" customWidth="1"/>
    <col min="5" max="5" width="13.85546875" style="2" customWidth="1"/>
    <col min="6" max="6" width="12.5703125" style="54" customWidth="1"/>
    <col min="7" max="7" width="12.5703125" style="67" customWidth="1"/>
    <col min="8" max="8" width="11.42578125" style="68" bestFit="1" customWidth="1"/>
    <col min="9" max="9" width="10.7109375" style="48" customWidth="1"/>
    <col min="10" max="10" width="11.140625" style="56" customWidth="1"/>
    <col min="11" max="50" width="9.140625" style="3"/>
    <col min="51" max="16384" width="9.140625" style="2"/>
  </cols>
  <sheetData>
    <row r="1" spans="1:50" ht="87" customHeight="1" x14ac:dyDescent="0.2">
      <c r="A1" s="47"/>
      <c r="B1" s="47"/>
      <c r="C1" s="47"/>
      <c r="D1" s="46"/>
      <c r="E1" s="46"/>
      <c r="F1" s="50"/>
      <c r="G1" s="50"/>
    </row>
    <row r="2" spans="1:50" s="19" customFormat="1" ht="39.75" customHeight="1" x14ac:dyDescent="0.25">
      <c r="A2" s="72" t="s">
        <v>0</v>
      </c>
      <c r="B2" s="72" t="s">
        <v>1</v>
      </c>
      <c r="C2" s="73" t="s">
        <v>135</v>
      </c>
      <c r="D2" s="73" t="s">
        <v>2</v>
      </c>
      <c r="E2" s="73" t="s">
        <v>218</v>
      </c>
      <c r="F2" s="74" t="s">
        <v>215</v>
      </c>
      <c r="G2" s="74" t="s">
        <v>3</v>
      </c>
      <c r="H2" s="75" t="s">
        <v>217</v>
      </c>
      <c r="I2" s="76" t="s">
        <v>216</v>
      </c>
      <c r="J2" s="77" t="s">
        <v>219</v>
      </c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</row>
    <row r="3" spans="1:50" ht="15" customHeight="1" x14ac:dyDescent="0.2">
      <c r="A3" s="37" t="s">
        <v>4</v>
      </c>
      <c r="B3" s="1" t="s">
        <v>5</v>
      </c>
      <c r="C3" s="1" t="s">
        <v>6</v>
      </c>
      <c r="D3" s="5">
        <v>6.2</v>
      </c>
      <c r="E3" s="1" t="s">
        <v>7</v>
      </c>
      <c r="F3" s="6">
        <v>4569.8463749600787</v>
      </c>
      <c r="G3" s="58">
        <f>F3*D3</f>
        <v>28333.047524752488</v>
      </c>
      <c r="H3" s="69">
        <v>1.95E-2</v>
      </c>
      <c r="I3" s="55">
        <f t="shared" ref="I3:I54" si="0">F3-F3*H3</f>
        <v>4480.7343706483571</v>
      </c>
      <c r="J3" s="78">
        <f>I3*D3</f>
        <v>27780.553098019816</v>
      </c>
    </row>
    <row r="4" spans="1:50" ht="15" customHeight="1" x14ac:dyDescent="0.2">
      <c r="A4" s="37" t="s">
        <v>8</v>
      </c>
      <c r="B4" s="1" t="s">
        <v>5</v>
      </c>
      <c r="C4" s="1" t="s">
        <v>6</v>
      </c>
      <c r="D4" s="5">
        <v>6.2</v>
      </c>
      <c r="E4" s="1" t="s">
        <v>7</v>
      </c>
      <c r="F4" s="6">
        <v>2608.7799425103804</v>
      </c>
      <c r="G4" s="58">
        <f t="shared" ref="G4:G82" si="1">F4*D4</f>
        <v>16174.435643564359</v>
      </c>
      <c r="H4" s="69">
        <v>1.95E-2</v>
      </c>
      <c r="I4" s="55">
        <f t="shared" si="0"/>
        <v>2557.9087336314278</v>
      </c>
      <c r="J4" s="78">
        <f t="shared" ref="J4:J67" si="2">I4*D4</f>
        <v>15859.034148514853</v>
      </c>
      <c r="P4" s="7"/>
    </row>
    <row r="5" spans="1:50" ht="15" customHeight="1" x14ac:dyDescent="0.2">
      <c r="A5" s="37" t="s">
        <v>9</v>
      </c>
      <c r="B5" s="1" t="s">
        <v>5</v>
      </c>
      <c r="C5" s="1" t="s">
        <v>6</v>
      </c>
      <c r="D5" s="5">
        <v>6.2</v>
      </c>
      <c r="E5" s="1" t="s">
        <v>7</v>
      </c>
      <c r="F5" s="6">
        <v>1595.3369530501436</v>
      </c>
      <c r="G5" s="58">
        <f t="shared" si="1"/>
        <v>9891.08910891089</v>
      </c>
      <c r="H5" s="69">
        <v>1.95E-2</v>
      </c>
      <c r="I5" s="55">
        <f t="shared" si="0"/>
        <v>1564.2278824656657</v>
      </c>
      <c r="J5" s="78">
        <f t="shared" si="2"/>
        <v>9698.2128712871272</v>
      </c>
      <c r="L5" s="7"/>
      <c r="N5" s="7"/>
      <c r="O5" s="7"/>
      <c r="P5" s="7"/>
    </row>
    <row r="6" spans="1:50" ht="15" customHeight="1" x14ac:dyDescent="0.2">
      <c r="A6" s="37" t="s">
        <v>10</v>
      </c>
      <c r="B6" s="1" t="s">
        <v>5</v>
      </c>
      <c r="C6" s="1" t="s">
        <v>6</v>
      </c>
      <c r="D6" s="5">
        <v>6.2</v>
      </c>
      <c r="E6" s="1" t="s">
        <v>7</v>
      </c>
      <c r="F6" s="6">
        <v>1171.2823379112106</v>
      </c>
      <c r="G6" s="58">
        <f t="shared" si="1"/>
        <v>7261.9504950495057</v>
      </c>
      <c r="H6" s="69">
        <v>1.95E-2</v>
      </c>
      <c r="I6" s="55">
        <f t="shared" si="0"/>
        <v>1148.4423323219419</v>
      </c>
      <c r="J6" s="78">
        <f t="shared" si="2"/>
        <v>7120.3424603960402</v>
      </c>
      <c r="K6" s="7"/>
      <c r="L6" s="7"/>
      <c r="M6" s="7"/>
      <c r="O6" s="7"/>
      <c r="P6" s="7"/>
    </row>
    <row r="7" spans="1:50" ht="15" customHeight="1" x14ac:dyDescent="0.2">
      <c r="A7" s="37" t="s">
        <v>11</v>
      </c>
      <c r="B7" s="1" t="s">
        <v>5</v>
      </c>
      <c r="C7" s="1" t="s">
        <v>6</v>
      </c>
      <c r="D7" s="5">
        <v>6.2</v>
      </c>
      <c r="E7" s="1" t="s">
        <v>7</v>
      </c>
      <c r="F7" s="6">
        <v>687.13</v>
      </c>
      <c r="G7" s="58">
        <f>F7*D7</f>
        <v>4260.2060000000001</v>
      </c>
      <c r="H7" s="69">
        <v>1.95E-2</v>
      </c>
      <c r="I7" s="55">
        <f t="shared" si="0"/>
        <v>673.73096499999997</v>
      </c>
      <c r="J7" s="78">
        <f t="shared" si="2"/>
        <v>4177.1319830000002</v>
      </c>
      <c r="K7" s="7"/>
      <c r="L7" s="7"/>
      <c r="M7" s="7"/>
      <c r="N7" s="7"/>
      <c r="O7" s="7"/>
      <c r="P7" s="7"/>
    </row>
    <row r="8" spans="1:50" ht="15" customHeight="1" x14ac:dyDescent="0.2">
      <c r="A8" s="37" t="s">
        <v>12</v>
      </c>
      <c r="B8" s="1" t="s">
        <v>5</v>
      </c>
      <c r="C8" s="1" t="s">
        <v>6</v>
      </c>
      <c r="D8" s="5">
        <v>6.2</v>
      </c>
      <c r="E8" s="1" t="s">
        <v>7</v>
      </c>
      <c r="F8" s="6">
        <v>550.50942190993294</v>
      </c>
      <c r="G8" s="58">
        <f t="shared" si="1"/>
        <v>3413.1584158415844</v>
      </c>
      <c r="H8" s="69">
        <v>1.95E-2</v>
      </c>
      <c r="I8" s="55">
        <f t="shared" si="0"/>
        <v>539.7744881826892</v>
      </c>
      <c r="J8" s="78">
        <f t="shared" si="2"/>
        <v>3346.6018267326731</v>
      </c>
      <c r="K8" s="7"/>
      <c r="L8" s="7"/>
      <c r="M8" s="7"/>
      <c r="N8" s="7"/>
      <c r="O8" s="7"/>
      <c r="P8" s="7"/>
    </row>
    <row r="9" spans="1:50" ht="15" customHeight="1" x14ac:dyDescent="0.2">
      <c r="A9" s="37" t="s">
        <v>13</v>
      </c>
      <c r="B9" s="1" t="s">
        <v>5</v>
      </c>
      <c r="C9" s="1" t="s">
        <v>6</v>
      </c>
      <c r="D9" s="5">
        <v>6.2</v>
      </c>
      <c r="E9" s="1" t="s">
        <v>7</v>
      </c>
      <c r="F9" s="6">
        <v>337.1798147556691</v>
      </c>
      <c r="G9" s="58">
        <f t="shared" si="1"/>
        <v>2090.5148514851485</v>
      </c>
      <c r="H9" s="69">
        <v>1.95E-2</v>
      </c>
      <c r="I9" s="55">
        <f t="shared" si="0"/>
        <v>330.60480836793357</v>
      </c>
      <c r="J9" s="78">
        <f t="shared" si="2"/>
        <v>2049.7498118811882</v>
      </c>
      <c r="K9" s="7"/>
      <c r="L9" s="7"/>
      <c r="M9" s="7"/>
      <c r="N9" s="7"/>
      <c r="O9" s="7"/>
      <c r="P9" s="7"/>
    </row>
    <row r="10" spans="1:50" ht="15" customHeight="1" x14ac:dyDescent="0.2">
      <c r="A10" s="37" t="s">
        <v>14</v>
      </c>
      <c r="B10" s="1" t="s">
        <v>5</v>
      </c>
      <c r="C10" s="1" t="s">
        <v>6</v>
      </c>
      <c r="D10" s="5">
        <v>6.2</v>
      </c>
      <c r="E10" s="1" t="s">
        <v>136</v>
      </c>
      <c r="F10" s="6">
        <v>4946.0875119770044</v>
      </c>
      <c r="G10" s="58">
        <f t="shared" si="1"/>
        <v>30665.742574257427</v>
      </c>
      <c r="H10" s="69">
        <v>1.95E-2</v>
      </c>
      <c r="I10" s="55">
        <f t="shared" si="0"/>
        <v>4849.6388054934532</v>
      </c>
      <c r="J10" s="78">
        <f t="shared" si="2"/>
        <v>30067.760594059411</v>
      </c>
      <c r="K10" s="7"/>
      <c r="L10" s="7"/>
      <c r="M10" s="7"/>
      <c r="N10" s="7"/>
      <c r="O10" s="7"/>
      <c r="P10" s="7"/>
    </row>
    <row r="11" spans="1:50" ht="15" customHeight="1" x14ac:dyDescent="0.2">
      <c r="A11" s="37" t="s">
        <v>8</v>
      </c>
      <c r="B11" s="1" t="s">
        <v>5</v>
      </c>
      <c r="C11" s="1" t="s">
        <v>6</v>
      </c>
      <c r="D11" s="5">
        <v>6.2</v>
      </c>
      <c r="E11" s="1" t="s">
        <v>136</v>
      </c>
      <c r="F11" s="6">
        <v>2710.1980198019801</v>
      </c>
      <c r="G11" s="58">
        <f t="shared" si="1"/>
        <v>16803.227722772277</v>
      </c>
      <c r="H11" s="69">
        <v>1.95E-2</v>
      </c>
      <c r="I11" s="55">
        <f t="shared" si="0"/>
        <v>2657.3491584158414</v>
      </c>
      <c r="J11" s="78">
        <f t="shared" si="2"/>
        <v>16475.564782178219</v>
      </c>
      <c r="K11" s="7"/>
      <c r="L11" s="7"/>
      <c r="O11" s="7"/>
      <c r="P11" s="7"/>
    </row>
    <row r="12" spans="1:50" ht="15" customHeight="1" x14ac:dyDescent="0.2">
      <c r="A12" s="37" t="s">
        <v>9</v>
      </c>
      <c r="B12" s="1" t="s">
        <v>5</v>
      </c>
      <c r="C12" s="1" t="s">
        <v>6</v>
      </c>
      <c r="D12" s="5">
        <v>6.2</v>
      </c>
      <c r="E12" s="1" t="s">
        <v>136</v>
      </c>
      <c r="F12" s="6">
        <v>1869.8946023634624</v>
      </c>
      <c r="G12" s="58">
        <f t="shared" si="1"/>
        <v>11593.346534653467</v>
      </c>
      <c r="H12" s="69">
        <v>1.95E-2</v>
      </c>
      <c r="I12" s="55">
        <f t="shared" si="0"/>
        <v>1833.4316576173749</v>
      </c>
      <c r="J12" s="78">
        <f t="shared" si="2"/>
        <v>11367.276277227724</v>
      </c>
    </row>
    <row r="13" spans="1:50" ht="15" customHeight="1" x14ac:dyDescent="0.2">
      <c r="A13" s="37" t="s">
        <v>10</v>
      </c>
      <c r="B13" s="1" t="s">
        <v>5</v>
      </c>
      <c r="C13" s="1" t="s">
        <v>6</v>
      </c>
      <c r="D13" s="5">
        <v>6.2</v>
      </c>
      <c r="E13" s="1" t="s">
        <v>136</v>
      </c>
      <c r="F13" s="6">
        <v>1308.6984988821462</v>
      </c>
      <c r="G13" s="58">
        <f t="shared" si="1"/>
        <v>8113.9306930693065</v>
      </c>
      <c r="H13" s="69">
        <v>1.95E-2</v>
      </c>
      <c r="I13" s="55">
        <f t="shared" si="0"/>
        <v>1283.1788781539444</v>
      </c>
      <c r="J13" s="78">
        <f t="shared" si="2"/>
        <v>7955.7090445544554</v>
      </c>
    </row>
    <row r="14" spans="1:50" ht="15" customHeight="1" x14ac:dyDescent="0.2">
      <c r="A14" s="37" t="s">
        <v>11</v>
      </c>
      <c r="B14" s="1" t="s">
        <v>5</v>
      </c>
      <c r="C14" s="1" t="s">
        <v>6</v>
      </c>
      <c r="D14" s="5">
        <v>6.2</v>
      </c>
      <c r="E14" s="1" t="s">
        <v>136</v>
      </c>
      <c r="F14" s="6">
        <v>895.49025870328978</v>
      </c>
      <c r="G14" s="58">
        <f t="shared" si="1"/>
        <v>5552.0396039603966</v>
      </c>
      <c r="H14" s="69">
        <v>1.95E-2</v>
      </c>
      <c r="I14" s="55">
        <f t="shared" si="0"/>
        <v>878.02819865857566</v>
      </c>
      <c r="J14" s="78">
        <f t="shared" si="2"/>
        <v>5443.7748316831694</v>
      </c>
    </row>
    <row r="15" spans="1:50" ht="15" customHeight="1" x14ac:dyDescent="0.2">
      <c r="A15" s="37" t="s">
        <v>12</v>
      </c>
      <c r="B15" s="1" t="s">
        <v>5</v>
      </c>
      <c r="C15" s="1" t="s">
        <v>6</v>
      </c>
      <c r="D15" s="5">
        <v>6.2</v>
      </c>
      <c r="E15" s="1" t="s">
        <v>136</v>
      </c>
      <c r="F15" s="6">
        <v>626.42446502714779</v>
      </c>
      <c r="G15" s="58">
        <f t="shared" si="1"/>
        <v>3883.8316831683164</v>
      </c>
      <c r="H15" s="69">
        <v>1.95E-2</v>
      </c>
      <c r="I15" s="55">
        <f t="shared" si="0"/>
        <v>614.20918795911837</v>
      </c>
      <c r="J15" s="78">
        <f t="shared" si="2"/>
        <v>3808.096965346534</v>
      </c>
    </row>
    <row r="16" spans="1:50" ht="15" customHeight="1" x14ac:dyDescent="0.2">
      <c r="A16" s="37" t="s">
        <v>13</v>
      </c>
      <c r="B16" s="1" t="s">
        <v>5</v>
      </c>
      <c r="C16" s="1" t="s">
        <v>6</v>
      </c>
      <c r="D16" s="5">
        <v>6.2</v>
      </c>
      <c r="E16" s="1" t="s">
        <v>136</v>
      </c>
      <c r="F16" s="6">
        <v>371.77419354838707</v>
      </c>
      <c r="G16" s="58">
        <f t="shared" si="1"/>
        <v>2305</v>
      </c>
      <c r="H16" s="69">
        <v>1.95E-2</v>
      </c>
      <c r="I16" s="55">
        <f t="shared" si="0"/>
        <v>364.52459677419353</v>
      </c>
      <c r="J16" s="78">
        <f t="shared" si="2"/>
        <v>2260.0524999999998</v>
      </c>
    </row>
    <row r="17" spans="1:10" ht="15" customHeight="1" x14ac:dyDescent="0.2">
      <c r="A17" s="37" t="s">
        <v>15</v>
      </c>
      <c r="B17" s="1" t="s">
        <v>5</v>
      </c>
      <c r="C17" s="1" t="s">
        <v>6</v>
      </c>
      <c r="D17" s="5">
        <v>6.2</v>
      </c>
      <c r="E17" s="1" t="s">
        <v>136</v>
      </c>
      <c r="F17" s="6">
        <v>266.1689556052379</v>
      </c>
      <c r="G17" s="58">
        <f t="shared" si="1"/>
        <v>1650.2475247524751</v>
      </c>
      <c r="H17" s="69">
        <v>1.95E-2</v>
      </c>
      <c r="I17" s="55">
        <f t="shared" si="0"/>
        <v>260.97866097093578</v>
      </c>
      <c r="J17" s="78">
        <f t="shared" si="2"/>
        <v>1618.0676980198018</v>
      </c>
    </row>
    <row r="18" spans="1:10" ht="15" customHeight="1" x14ac:dyDescent="0.2">
      <c r="A18" s="37" t="s">
        <v>16</v>
      </c>
      <c r="B18" s="1" t="s">
        <v>5</v>
      </c>
      <c r="C18" s="1" t="s">
        <v>6</v>
      </c>
      <c r="D18" s="5">
        <v>6.2</v>
      </c>
      <c r="E18" s="1" t="s">
        <v>136</v>
      </c>
      <c r="F18" s="6">
        <v>159.43628233791122</v>
      </c>
      <c r="G18" s="58">
        <f t="shared" si="1"/>
        <v>988.50495049504957</v>
      </c>
      <c r="H18" s="69">
        <v>1.95E-2</v>
      </c>
      <c r="I18" s="55">
        <f t="shared" si="0"/>
        <v>156.32727483232196</v>
      </c>
      <c r="J18" s="78">
        <f t="shared" si="2"/>
        <v>969.22910396039617</v>
      </c>
    </row>
    <row r="19" spans="1:10" ht="15" customHeight="1" x14ac:dyDescent="0.2">
      <c r="A19" s="37" t="s">
        <v>17</v>
      </c>
      <c r="B19" s="1" t="s">
        <v>18</v>
      </c>
      <c r="C19" s="1" t="s">
        <v>19</v>
      </c>
      <c r="D19" s="5">
        <v>2</v>
      </c>
      <c r="E19" s="1" t="s">
        <v>137</v>
      </c>
      <c r="F19" s="6">
        <v>1482.6732673267327</v>
      </c>
      <c r="G19" s="58">
        <f t="shared" si="1"/>
        <v>2965.3465346534654</v>
      </c>
      <c r="H19" s="69">
        <v>1.95E-2</v>
      </c>
      <c r="I19" s="55">
        <f t="shared" si="0"/>
        <v>1453.7611386138615</v>
      </c>
      <c r="J19" s="78">
        <f t="shared" si="2"/>
        <v>2907.522277227723</v>
      </c>
    </row>
    <row r="20" spans="1:10" ht="15" customHeight="1" x14ac:dyDescent="0.2">
      <c r="A20" s="37" t="s">
        <v>17</v>
      </c>
      <c r="B20" s="1" t="s">
        <v>18</v>
      </c>
      <c r="C20" s="1" t="s">
        <v>19</v>
      </c>
      <c r="D20" s="5">
        <v>1.5</v>
      </c>
      <c r="E20" s="1" t="s">
        <v>137</v>
      </c>
      <c r="F20" s="6">
        <v>1616.2376237623762</v>
      </c>
      <c r="G20" s="58">
        <f t="shared" si="1"/>
        <v>2424.3564356435645</v>
      </c>
      <c r="H20" s="69">
        <v>1.95E-2</v>
      </c>
      <c r="I20" s="55">
        <f t="shared" si="0"/>
        <v>1584.7209900990099</v>
      </c>
      <c r="J20" s="78">
        <f t="shared" si="2"/>
        <v>2377.0814851485147</v>
      </c>
    </row>
    <row r="21" spans="1:10" ht="15" customHeight="1" x14ac:dyDescent="0.2">
      <c r="A21" s="37" t="s">
        <v>17</v>
      </c>
      <c r="B21" s="1" t="s">
        <v>18</v>
      </c>
      <c r="C21" s="1" t="s">
        <v>19</v>
      </c>
      <c r="D21" s="5">
        <v>1</v>
      </c>
      <c r="E21" s="1" t="s">
        <v>137</v>
      </c>
      <c r="F21" s="6">
        <v>1847.128712871287</v>
      </c>
      <c r="G21" s="58">
        <f t="shared" si="1"/>
        <v>1847.128712871287</v>
      </c>
      <c r="H21" s="69">
        <v>1.95E-2</v>
      </c>
      <c r="I21" s="55">
        <f t="shared" si="0"/>
        <v>1811.1097029702969</v>
      </c>
      <c r="J21" s="78">
        <f t="shared" si="2"/>
        <v>1811.1097029702969</v>
      </c>
    </row>
    <row r="22" spans="1:10" ht="15" customHeight="1" x14ac:dyDescent="0.2">
      <c r="A22" s="37" t="s">
        <v>8</v>
      </c>
      <c r="B22" s="1" t="s">
        <v>20</v>
      </c>
      <c r="C22" s="1" t="s">
        <v>19</v>
      </c>
      <c r="D22" s="5">
        <v>2.5</v>
      </c>
      <c r="E22" s="1" t="s">
        <v>138</v>
      </c>
      <c r="F22" s="6">
        <v>3354.8910891089108</v>
      </c>
      <c r="G22" s="58">
        <f t="shared" si="1"/>
        <v>8387.227722772277</v>
      </c>
      <c r="H22" s="69">
        <v>1.95E-2</v>
      </c>
      <c r="I22" s="55">
        <f t="shared" si="0"/>
        <v>3289.4707128712871</v>
      </c>
      <c r="J22" s="78">
        <f t="shared" si="2"/>
        <v>8223.6767821782178</v>
      </c>
    </row>
    <row r="23" spans="1:10" ht="15" customHeight="1" x14ac:dyDescent="0.2">
      <c r="A23" s="37" t="s">
        <v>8</v>
      </c>
      <c r="B23" s="1" t="s">
        <v>20</v>
      </c>
      <c r="C23" s="1" t="s">
        <v>19</v>
      </c>
      <c r="D23" s="5">
        <v>2</v>
      </c>
      <c r="E23" s="1" t="s">
        <v>138</v>
      </c>
      <c r="F23" s="6">
        <v>3487.3267326732671</v>
      </c>
      <c r="G23" s="58">
        <f t="shared" si="1"/>
        <v>6974.6534653465342</v>
      </c>
      <c r="H23" s="69">
        <v>1.95E-2</v>
      </c>
      <c r="I23" s="55">
        <f t="shared" si="0"/>
        <v>3419.3238613861386</v>
      </c>
      <c r="J23" s="78">
        <f t="shared" si="2"/>
        <v>6838.6477227722771</v>
      </c>
    </row>
    <row r="24" spans="1:10" ht="15" customHeight="1" x14ac:dyDescent="0.2">
      <c r="A24" s="37" t="s">
        <v>8</v>
      </c>
      <c r="B24" s="1" t="s">
        <v>20</v>
      </c>
      <c r="C24" s="1" t="s">
        <v>19</v>
      </c>
      <c r="D24" s="5">
        <v>1.5</v>
      </c>
      <c r="E24" s="1" t="s">
        <v>138</v>
      </c>
      <c r="F24" s="6">
        <v>3313.7953795379535</v>
      </c>
      <c r="G24" s="58">
        <f t="shared" si="1"/>
        <v>4970.6930693069298</v>
      </c>
      <c r="H24" s="69">
        <v>1.95E-2</v>
      </c>
      <c r="I24" s="55">
        <f t="shared" si="0"/>
        <v>3249.1763696369635</v>
      </c>
      <c r="J24" s="78">
        <f t="shared" si="2"/>
        <v>4873.7645544554452</v>
      </c>
    </row>
    <row r="25" spans="1:10" ht="15" customHeight="1" x14ac:dyDescent="0.2">
      <c r="A25" s="37" t="s">
        <v>8</v>
      </c>
      <c r="B25" s="1" t="s">
        <v>20</v>
      </c>
      <c r="C25" s="1" t="s">
        <v>19</v>
      </c>
      <c r="D25" s="5">
        <v>1</v>
      </c>
      <c r="E25" s="1" t="s">
        <v>138</v>
      </c>
      <c r="F25" s="6">
        <v>3558.1188118811879</v>
      </c>
      <c r="G25" s="58">
        <f t="shared" si="1"/>
        <v>3558.1188118811879</v>
      </c>
      <c r="H25" s="69">
        <v>1.95E-2</v>
      </c>
      <c r="I25" s="55">
        <f t="shared" si="0"/>
        <v>3488.7354950495046</v>
      </c>
      <c r="J25" s="78">
        <f t="shared" si="2"/>
        <v>3488.7354950495046</v>
      </c>
    </row>
    <row r="26" spans="1:10" ht="15" customHeight="1" x14ac:dyDescent="0.2">
      <c r="A26" s="37" t="s">
        <v>21</v>
      </c>
      <c r="B26" s="1" t="s">
        <v>20</v>
      </c>
      <c r="C26" s="1" t="s">
        <v>19</v>
      </c>
      <c r="D26" s="5">
        <v>2.5</v>
      </c>
      <c r="E26" s="1" t="s">
        <v>139</v>
      </c>
      <c r="F26" s="6">
        <v>2953.227722772277</v>
      </c>
      <c r="G26" s="58">
        <f t="shared" si="1"/>
        <v>7383.0693069306926</v>
      </c>
      <c r="H26" s="69">
        <v>1.95E-2</v>
      </c>
      <c r="I26" s="55">
        <f t="shared" si="0"/>
        <v>2895.6397821782175</v>
      </c>
      <c r="J26" s="78">
        <f t="shared" si="2"/>
        <v>7239.0994554455438</v>
      </c>
    </row>
    <row r="27" spans="1:10" ht="15" customHeight="1" x14ac:dyDescent="0.2">
      <c r="A27" s="37" t="s">
        <v>21</v>
      </c>
      <c r="B27" s="1" t="s">
        <v>20</v>
      </c>
      <c r="C27" s="1" t="s">
        <v>19</v>
      </c>
      <c r="D27" s="5">
        <v>2</v>
      </c>
      <c r="E27" s="1" t="s">
        <v>139</v>
      </c>
      <c r="F27" s="6">
        <v>2976.5346534653468</v>
      </c>
      <c r="G27" s="58">
        <f t="shared" si="1"/>
        <v>5953.0693069306935</v>
      </c>
      <c r="H27" s="69">
        <v>1.95E-2</v>
      </c>
      <c r="I27" s="55">
        <f t="shared" si="0"/>
        <v>2918.4922277227724</v>
      </c>
      <c r="J27" s="78">
        <f t="shared" si="2"/>
        <v>5836.9844554455449</v>
      </c>
    </row>
    <row r="28" spans="1:10" ht="15" customHeight="1" x14ac:dyDescent="0.2">
      <c r="A28" s="37" t="s">
        <v>21</v>
      </c>
      <c r="B28" s="1" t="s">
        <v>20</v>
      </c>
      <c r="C28" s="1" t="s">
        <v>19</v>
      </c>
      <c r="D28" s="5">
        <v>1.5</v>
      </c>
      <c r="E28" s="1" t="s">
        <v>139</v>
      </c>
      <c r="F28" s="6">
        <v>2715.5115511551153</v>
      </c>
      <c r="G28" s="58">
        <f t="shared" si="1"/>
        <v>4073.2673267326727</v>
      </c>
      <c r="H28" s="69">
        <v>1.95E-2</v>
      </c>
      <c r="I28" s="55">
        <f t="shared" si="0"/>
        <v>2662.5590759075903</v>
      </c>
      <c r="J28" s="78">
        <f t="shared" si="2"/>
        <v>3993.8386138613855</v>
      </c>
    </row>
    <row r="29" spans="1:10" ht="15" customHeight="1" x14ac:dyDescent="0.2">
      <c r="A29" s="37" t="s">
        <v>21</v>
      </c>
      <c r="B29" s="1" t="s">
        <v>20</v>
      </c>
      <c r="C29" s="1" t="s">
        <v>19</v>
      </c>
      <c r="D29" s="5">
        <v>1</v>
      </c>
      <c r="E29" s="1" t="s">
        <v>139</v>
      </c>
      <c r="F29" s="6">
        <v>2833.8613861386139</v>
      </c>
      <c r="G29" s="58">
        <f t="shared" si="1"/>
        <v>2833.8613861386139</v>
      </c>
      <c r="H29" s="69">
        <v>1.95E-2</v>
      </c>
      <c r="I29" s="55">
        <f t="shared" si="0"/>
        <v>2778.6010891089109</v>
      </c>
      <c r="J29" s="78">
        <f t="shared" si="2"/>
        <v>2778.6010891089109</v>
      </c>
    </row>
    <row r="30" spans="1:10" ht="15" customHeight="1" x14ac:dyDescent="0.2">
      <c r="A30" s="37" t="s">
        <v>13</v>
      </c>
      <c r="B30" s="1" t="s">
        <v>22</v>
      </c>
      <c r="C30" s="1" t="s">
        <v>23</v>
      </c>
      <c r="D30" s="5">
        <v>40</v>
      </c>
      <c r="E30" s="1" t="s">
        <v>140</v>
      </c>
      <c r="F30" s="6">
        <v>188.45544554455446</v>
      </c>
      <c r="G30" s="58">
        <f t="shared" si="1"/>
        <v>7538.2178217821784</v>
      </c>
      <c r="H30" s="69">
        <v>1.95E-2</v>
      </c>
      <c r="I30" s="55">
        <f t="shared" si="0"/>
        <v>184.78056435643566</v>
      </c>
      <c r="J30" s="78">
        <f t="shared" si="2"/>
        <v>7391.2225742574265</v>
      </c>
    </row>
    <row r="31" spans="1:10" ht="15" customHeight="1" x14ac:dyDescent="0.2">
      <c r="A31" s="37" t="s">
        <v>15</v>
      </c>
      <c r="B31" s="1" t="s">
        <v>22</v>
      </c>
      <c r="C31" s="1" t="s">
        <v>23</v>
      </c>
      <c r="D31" s="5">
        <v>50</v>
      </c>
      <c r="E31" s="1" t="s">
        <v>140</v>
      </c>
      <c r="F31" s="6">
        <v>122.01980198019801</v>
      </c>
      <c r="G31" s="58">
        <f t="shared" si="1"/>
        <v>6100.9900990099004</v>
      </c>
      <c r="H31" s="69">
        <v>1.95E-2</v>
      </c>
      <c r="I31" s="55">
        <f t="shared" si="0"/>
        <v>119.64041584158414</v>
      </c>
      <c r="J31" s="78">
        <f t="shared" si="2"/>
        <v>5982.0207920792072</v>
      </c>
    </row>
    <row r="32" spans="1:10" ht="15" customHeight="1" x14ac:dyDescent="0.2">
      <c r="A32" s="37" t="s">
        <v>16</v>
      </c>
      <c r="B32" s="1" t="s">
        <v>22</v>
      </c>
      <c r="C32" s="1" t="s">
        <v>23</v>
      </c>
      <c r="D32" s="5">
        <v>50</v>
      </c>
      <c r="E32" s="1" t="s">
        <v>140</v>
      </c>
      <c r="F32" s="6">
        <v>75.099009900990097</v>
      </c>
      <c r="G32" s="58">
        <f t="shared" si="1"/>
        <v>3754.9504950495048</v>
      </c>
      <c r="H32" s="69">
        <v>1.95E-2</v>
      </c>
      <c r="I32" s="55">
        <f t="shared" si="0"/>
        <v>73.634579207920794</v>
      </c>
      <c r="J32" s="78">
        <f t="shared" si="2"/>
        <v>3681.7289603960398</v>
      </c>
    </row>
    <row r="33" spans="1:10" ht="15" customHeight="1" x14ac:dyDescent="0.2">
      <c r="A33" s="37" t="s">
        <v>24</v>
      </c>
      <c r="B33" s="1" t="s">
        <v>22</v>
      </c>
      <c r="C33" s="1" t="s">
        <v>23</v>
      </c>
      <c r="D33" s="5">
        <v>50</v>
      </c>
      <c r="E33" s="1" t="s">
        <v>140</v>
      </c>
      <c r="F33" s="6">
        <v>50.277227722772281</v>
      </c>
      <c r="G33" s="58">
        <f t="shared" si="1"/>
        <v>2513.8613861386139</v>
      </c>
      <c r="H33" s="69">
        <v>1.95E-2</v>
      </c>
      <c r="I33" s="55">
        <f t="shared" si="0"/>
        <v>49.29682178217822</v>
      </c>
      <c r="J33" s="78">
        <f t="shared" si="2"/>
        <v>2464.8410891089111</v>
      </c>
    </row>
    <row r="34" spans="1:10" ht="15" customHeight="1" x14ac:dyDescent="0.2">
      <c r="A34" s="37" t="s">
        <v>13</v>
      </c>
      <c r="B34" s="1" t="s">
        <v>22</v>
      </c>
      <c r="C34" s="1" t="s">
        <v>23</v>
      </c>
      <c r="D34" s="5">
        <v>40</v>
      </c>
      <c r="E34" s="1" t="s">
        <v>141</v>
      </c>
      <c r="F34" s="6">
        <v>207.82178217821783</v>
      </c>
      <c r="G34" s="58">
        <f t="shared" si="1"/>
        <v>8312.8712871287134</v>
      </c>
      <c r="H34" s="69">
        <v>1.95E-2</v>
      </c>
      <c r="I34" s="55">
        <f t="shared" si="0"/>
        <v>203.76925742574258</v>
      </c>
      <c r="J34" s="78">
        <f t="shared" si="2"/>
        <v>8150.7702970297032</v>
      </c>
    </row>
    <row r="35" spans="1:10" ht="15" customHeight="1" x14ac:dyDescent="0.2">
      <c r="A35" s="37" t="s">
        <v>15</v>
      </c>
      <c r="B35" s="1" t="s">
        <v>22</v>
      </c>
      <c r="C35" s="1" t="s">
        <v>23</v>
      </c>
      <c r="D35" s="5">
        <v>50</v>
      </c>
      <c r="E35" s="1" t="s">
        <v>141</v>
      </c>
      <c r="F35" s="6">
        <v>147.67326732673268</v>
      </c>
      <c r="G35" s="58">
        <f t="shared" si="1"/>
        <v>7383.6633663366338</v>
      </c>
      <c r="H35" s="69">
        <v>1.95E-2</v>
      </c>
      <c r="I35" s="55">
        <f t="shared" si="0"/>
        <v>144.79363861386139</v>
      </c>
      <c r="J35" s="78">
        <f t="shared" si="2"/>
        <v>7239.6819306930693</v>
      </c>
    </row>
    <row r="36" spans="1:10" ht="15" customHeight="1" x14ac:dyDescent="0.2">
      <c r="A36" s="37" t="s">
        <v>16</v>
      </c>
      <c r="B36" s="1" t="s">
        <v>22</v>
      </c>
      <c r="C36" s="1" t="s">
        <v>23</v>
      </c>
      <c r="D36" s="5">
        <v>50</v>
      </c>
      <c r="E36" s="1" t="s">
        <v>141</v>
      </c>
      <c r="F36" s="6">
        <v>100.66336633663366</v>
      </c>
      <c r="G36" s="58">
        <f>F36*D36</f>
        <v>5033.1683168316831</v>
      </c>
      <c r="H36" s="69">
        <v>1.95E-2</v>
      </c>
      <c r="I36" s="55">
        <f t="shared" si="0"/>
        <v>98.700430693069308</v>
      </c>
      <c r="J36" s="78">
        <f t="shared" si="2"/>
        <v>4935.0215346534651</v>
      </c>
    </row>
    <row r="37" spans="1:10" ht="15" customHeight="1" x14ac:dyDescent="0.2">
      <c r="A37" s="37" t="s">
        <v>24</v>
      </c>
      <c r="B37" s="1" t="s">
        <v>22</v>
      </c>
      <c r="C37" s="1" t="s">
        <v>23</v>
      </c>
      <c r="D37" s="5">
        <v>50</v>
      </c>
      <c r="E37" s="1" t="s">
        <v>141</v>
      </c>
      <c r="F37" s="6">
        <v>55.851485148514847</v>
      </c>
      <c r="G37" s="58">
        <f t="shared" si="1"/>
        <v>2792.5742574257424</v>
      </c>
      <c r="H37" s="69">
        <v>1.95E-2</v>
      </c>
      <c r="I37" s="55">
        <f t="shared" si="0"/>
        <v>54.762381188118809</v>
      </c>
      <c r="J37" s="78">
        <f t="shared" si="2"/>
        <v>2738.1190594059403</v>
      </c>
    </row>
    <row r="38" spans="1:10" ht="15" customHeight="1" x14ac:dyDescent="0.2">
      <c r="A38" s="37" t="s">
        <v>25</v>
      </c>
      <c r="B38" s="1" t="s">
        <v>26</v>
      </c>
      <c r="C38" s="1" t="s">
        <v>27</v>
      </c>
      <c r="D38" s="5">
        <v>50</v>
      </c>
      <c r="E38" s="1" t="s">
        <v>142</v>
      </c>
      <c r="F38" s="6">
        <v>16.910891089108908</v>
      </c>
      <c r="G38" s="58">
        <f t="shared" si="1"/>
        <v>845.54455445544545</v>
      </c>
      <c r="H38" s="69">
        <v>1.95E-2</v>
      </c>
      <c r="I38" s="55">
        <f t="shared" si="0"/>
        <v>16.581128712871283</v>
      </c>
      <c r="J38" s="78">
        <f t="shared" si="2"/>
        <v>829.05643564356421</v>
      </c>
    </row>
    <row r="39" spans="1:10" ht="15" customHeight="1" x14ac:dyDescent="0.2">
      <c r="A39" s="37" t="s">
        <v>28</v>
      </c>
      <c r="B39" s="1" t="s">
        <v>26</v>
      </c>
      <c r="C39" s="1" t="s">
        <v>27</v>
      </c>
      <c r="D39" s="5">
        <v>50</v>
      </c>
      <c r="E39" s="1" t="s">
        <v>142</v>
      </c>
      <c r="F39" s="6">
        <v>12.425742574257427</v>
      </c>
      <c r="G39" s="58">
        <f t="shared" si="1"/>
        <v>621.28712871287132</v>
      </c>
      <c r="H39" s="69">
        <v>1.95E-2</v>
      </c>
      <c r="I39" s="55">
        <f t="shared" si="0"/>
        <v>12.183440594059407</v>
      </c>
      <c r="J39" s="78">
        <f t="shared" si="2"/>
        <v>609.17202970297035</v>
      </c>
    </row>
    <row r="40" spans="1:10" ht="15" customHeight="1" x14ac:dyDescent="0.2">
      <c r="A40" s="37" t="s">
        <v>29</v>
      </c>
      <c r="B40" s="1" t="s">
        <v>26</v>
      </c>
      <c r="C40" s="1" t="s">
        <v>27</v>
      </c>
      <c r="D40" s="5">
        <v>50</v>
      </c>
      <c r="E40" s="1" t="s">
        <v>142</v>
      </c>
      <c r="F40" s="6">
        <v>8.8613861386138613</v>
      </c>
      <c r="G40" s="58">
        <f t="shared" si="1"/>
        <v>443.06930693069307</v>
      </c>
      <c r="H40" s="69">
        <v>1.95E-2</v>
      </c>
      <c r="I40" s="55">
        <f t="shared" si="0"/>
        <v>8.6885891089108913</v>
      </c>
      <c r="J40" s="78">
        <f t="shared" si="2"/>
        <v>434.42945544554459</v>
      </c>
    </row>
    <row r="41" spans="1:10" ht="15" customHeight="1" x14ac:dyDescent="0.2">
      <c r="A41" s="37" t="s">
        <v>13</v>
      </c>
      <c r="B41" s="1" t="s">
        <v>30</v>
      </c>
      <c r="C41" s="1" t="s">
        <v>31</v>
      </c>
      <c r="D41" s="5">
        <v>40</v>
      </c>
      <c r="E41" s="42" t="s">
        <v>143</v>
      </c>
      <c r="F41" s="6">
        <v>145.40594059405942</v>
      </c>
      <c r="G41" s="58">
        <f>F41*D41</f>
        <v>5816.2376237623766</v>
      </c>
      <c r="H41" s="69">
        <v>1.95E-2</v>
      </c>
      <c r="I41" s="55">
        <f t="shared" si="0"/>
        <v>142.57052475247525</v>
      </c>
      <c r="J41" s="78">
        <f t="shared" si="2"/>
        <v>5702.8209900990096</v>
      </c>
    </row>
    <row r="42" spans="1:10" ht="15" customHeight="1" x14ac:dyDescent="0.2">
      <c r="A42" s="37" t="s">
        <v>15</v>
      </c>
      <c r="B42" s="1" t="s">
        <v>30</v>
      </c>
      <c r="C42" s="1" t="s">
        <v>31</v>
      </c>
      <c r="D42" s="5">
        <v>50</v>
      </c>
      <c r="E42" s="42" t="s">
        <v>143</v>
      </c>
      <c r="F42" s="6">
        <v>95.949306930693055</v>
      </c>
      <c r="G42" s="58">
        <f t="shared" si="1"/>
        <v>4797.4653465346528</v>
      </c>
      <c r="H42" s="69">
        <v>1.95E-2</v>
      </c>
      <c r="I42" s="55">
        <f t="shared" si="0"/>
        <v>94.078295445544541</v>
      </c>
      <c r="J42" s="78">
        <f t="shared" si="2"/>
        <v>4703.9147722772268</v>
      </c>
    </row>
    <row r="43" spans="1:10" ht="15" customHeight="1" x14ac:dyDescent="0.2">
      <c r="A43" s="37" t="s">
        <v>16</v>
      </c>
      <c r="B43" s="1" t="s">
        <v>30</v>
      </c>
      <c r="C43" s="1" t="s">
        <v>31</v>
      </c>
      <c r="D43" s="5">
        <v>50</v>
      </c>
      <c r="E43" s="42" t="s">
        <v>143</v>
      </c>
      <c r="F43" s="6">
        <v>50.222376237623763</v>
      </c>
      <c r="G43" s="58">
        <f t="shared" si="1"/>
        <v>2511.1188118811883</v>
      </c>
      <c r="H43" s="69">
        <v>1.95E-2</v>
      </c>
      <c r="I43" s="55">
        <f t="shared" si="0"/>
        <v>49.243039900990098</v>
      </c>
      <c r="J43" s="78">
        <f t="shared" si="2"/>
        <v>2462.1519950495049</v>
      </c>
    </row>
    <row r="44" spans="1:10" ht="15" customHeight="1" x14ac:dyDescent="0.2">
      <c r="A44" s="37" t="s">
        <v>24</v>
      </c>
      <c r="B44" s="1" t="s">
        <v>30</v>
      </c>
      <c r="C44" s="1" t="s">
        <v>31</v>
      </c>
      <c r="D44" s="5">
        <v>50</v>
      </c>
      <c r="E44" s="42" t="s">
        <v>143</v>
      </c>
      <c r="F44" s="6">
        <v>34.638415841584155</v>
      </c>
      <c r="G44" s="58">
        <f t="shared" si="1"/>
        <v>1731.9207920792078</v>
      </c>
      <c r="H44" s="69">
        <v>1.95E-2</v>
      </c>
      <c r="I44" s="55">
        <f t="shared" si="0"/>
        <v>33.962966732673266</v>
      </c>
      <c r="J44" s="78">
        <f t="shared" si="2"/>
        <v>1698.1483366336633</v>
      </c>
    </row>
    <row r="45" spans="1:10" ht="15" customHeight="1" x14ac:dyDescent="0.2">
      <c r="A45" s="37" t="s">
        <v>24</v>
      </c>
      <c r="B45" s="1" t="s">
        <v>30</v>
      </c>
      <c r="C45" s="1" t="s">
        <v>31</v>
      </c>
      <c r="D45" s="5">
        <v>100</v>
      </c>
      <c r="E45" s="42" t="s">
        <v>143</v>
      </c>
      <c r="F45" s="6">
        <v>34.638415841584155</v>
      </c>
      <c r="G45" s="58">
        <f t="shared" si="1"/>
        <v>3463.8415841584156</v>
      </c>
      <c r="H45" s="69">
        <v>1.95E-2</v>
      </c>
      <c r="I45" s="55">
        <f t="shared" si="0"/>
        <v>33.962966732673266</v>
      </c>
      <c r="J45" s="78">
        <f t="shared" si="2"/>
        <v>3396.2966732673267</v>
      </c>
    </row>
    <row r="46" spans="1:10" ht="15" customHeight="1" x14ac:dyDescent="0.2">
      <c r="A46" s="37" t="s">
        <v>13</v>
      </c>
      <c r="B46" s="1" t="s">
        <v>30</v>
      </c>
      <c r="C46" s="1" t="s">
        <v>31</v>
      </c>
      <c r="D46" s="5">
        <v>40</v>
      </c>
      <c r="E46" s="42" t="s">
        <v>144</v>
      </c>
      <c r="F46" s="6">
        <v>145.40594059405942</v>
      </c>
      <c r="G46" s="58">
        <f t="shared" si="1"/>
        <v>5816.2376237623766</v>
      </c>
      <c r="H46" s="69">
        <v>1.95E-2</v>
      </c>
      <c r="I46" s="55">
        <f t="shared" si="0"/>
        <v>142.57052475247525</v>
      </c>
      <c r="J46" s="78">
        <f t="shared" si="2"/>
        <v>5702.8209900990096</v>
      </c>
    </row>
    <row r="47" spans="1:10" ht="15" customHeight="1" x14ac:dyDescent="0.2">
      <c r="A47" s="37" t="s">
        <v>15</v>
      </c>
      <c r="B47" s="1" t="s">
        <v>30</v>
      </c>
      <c r="C47" s="1" t="s">
        <v>31</v>
      </c>
      <c r="D47" s="5">
        <v>50</v>
      </c>
      <c r="E47" s="42" t="s">
        <v>144</v>
      </c>
      <c r="F47" s="6">
        <v>95.949306930693055</v>
      </c>
      <c r="G47" s="58">
        <f t="shared" si="1"/>
        <v>4797.4653465346528</v>
      </c>
      <c r="H47" s="69">
        <v>1.95E-2</v>
      </c>
      <c r="I47" s="55">
        <f t="shared" si="0"/>
        <v>94.078295445544541</v>
      </c>
      <c r="J47" s="78">
        <f t="shared" si="2"/>
        <v>4703.9147722772268</v>
      </c>
    </row>
    <row r="48" spans="1:10" ht="15" customHeight="1" x14ac:dyDescent="0.2">
      <c r="A48" s="37" t="s">
        <v>16</v>
      </c>
      <c r="B48" s="1" t="s">
        <v>30</v>
      </c>
      <c r="C48" s="1" t="s">
        <v>31</v>
      </c>
      <c r="D48" s="5">
        <v>50</v>
      </c>
      <c r="E48" s="42" t="s">
        <v>144</v>
      </c>
      <c r="F48" s="45">
        <v>48.59</v>
      </c>
      <c r="G48" s="58">
        <f t="shared" si="1"/>
        <v>2429.5</v>
      </c>
      <c r="H48" s="69">
        <v>1.95E-2</v>
      </c>
      <c r="I48" s="55">
        <f t="shared" si="0"/>
        <v>47.642495000000004</v>
      </c>
      <c r="J48" s="78">
        <f t="shared" si="2"/>
        <v>2382.1247500000004</v>
      </c>
    </row>
    <row r="49" spans="1:10" ht="15" customHeight="1" x14ac:dyDescent="0.2">
      <c r="A49" s="37" t="s">
        <v>24</v>
      </c>
      <c r="B49" s="1" t="s">
        <v>30</v>
      </c>
      <c r="C49" s="1" t="s">
        <v>31</v>
      </c>
      <c r="D49" s="5">
        <v>50</v>
      </c>
      <c r="E49" s="42" t="s">
        <v>144</v>
      </c>
      <c r="F49" s="6">
        <v>34.638415841584155</v>
      </c>
      <c r="G49" s="58">
        <f t="shared" si="1"/>
        <v>1731.9207920792078</v>
      </c>
      <c r="H49" s="69">
        <v>1.95E-2</v>
      </c>
      <c r="I49" s="55">
        <f t="shared" si="0"/>
        <v>33.962966732673266</v>
      </c>
      <c r="J49" s="78">
        <f t="shared" si="2"/>
        <v>1698.1483366336633</v>
      </c>
    </row>
    <row r="50" spans="1:10" ht="15" customHeight="1" x14ac:dyDescent="0.2">
      <c r="A50" s="37" t="s">
        <v>24</v>
      </c>
      <c r="B50" s="1" t="s">
        <v>30</v>
      </c>
      <c r="C50" s="1" t="s">
        <v>31</v>
      </c>
      <c r="D50" s="5">
        <v>100</v>
      </c>
      <c r="E50" s="42" t="s">
        <v>144</v>
      </c>
      <c r="F50" s="6">
        <v>34.242376237623766</v>
      </c>
      <c r="G50" s="58">
        <f t="shared" si="1"/>
        <v>3424.2376237623766</v>
      </c>
      <c r="H50" s="69">
        <v>1.95E-2</v>
      </c>
      <c r="I50" s="55">
        <f t="shared" si="0"/>
        <v>33.574649900990103</v>
      </c>
      <c r="J50" s="78">
        <f t="shared" si="2"/>
        <v>3357.4649900990103</v>
      </c>
    </row>
    <row r="51" spans="1:10" ht="15" customHeight="1" x14ac:dyDescent="0.2">
      <c r="A51" s="37" t="s">
        <v>13</v>
      </c>
      <c r="B51" s="1" t="s">
        <v>30</v>
      </c>
      <c r="C51" s="1" t="s">
        <v>31</v>
      </c>
      <c r="D51" s="5">
        <v>40</v>
      </c>
      <c r="E51" s="42" t="s">
        <v>145</v>
      </c>
      <c r="F51" s="6">
        <v>155.57425742574256</v>
      </c>
      <c r="G51" s="58">
        <f t="shared" si="1"/>
        <v>6222.9702970297021</v>
      </c>
      <c r="H51" s="69">
        <v>1.95E-2</v>
      </c>
      <c r="I51" s="55">
        <f t="shared" si="0"/>
        <v>152.54055940594057</v>
      </c>
      <c r="J51" s="78">
        <f t="shared" si="2"/>
        <v>6101.622376237623</v>
      </c>
    </row>
    <row r="52" spans="1:10" ht="15" customHeight="1" x14ac:dyDescent="0.2">
      <c r="A52" s="37" t="s">
        <v>15</v>
      </c>
      <c r="B52" s="1" t="s">
        <v>30</v>
      </c>
      <c r="C52" s="1" t="s">
        <v>31</v>
      </c>
      <c r="D52" s="5">
        <v>50</v>
      </c>
      <c r="E52" s="42" t="s">
        <v>145</v>
      </c>
      <c r="F52" s="6">
        <v>104.46356435643564</v>
      </c>
      <c r="G52" s="58">
        <f t="shared" si="1"/>
        <v>5223.1782178217818</v>
      </c>
      <c r="H52" s="69">
        <v>1.95E-2</v>
      </c>
      <c r="I52" s="55">
        <f t="shared" si="0"/>
        <v>102.42652485148514</v>
      </c>
      <c r="J52" s="78">
        <f t="shared" si="2"/>
        <v>5121.3262425742569</v>
      </c>
    </row>
    <row r="53" spans="1:10" ht="15" customHeight="1" x14ac:dyDescent="0.2">
      <c r="A53" s="37" t="s">
        <v>16</v>
      </c>
      <c r="B53" s="1" t="s">
        <v>30</v>
      </c>
      <c r="C53" s="1" t="s">
        <v>31</v>
      </c>
      <c r="D53" s="5">
        <v>50</v>
      </c>
      <c r="E53" s="42" t="s">
        <v>145</v>
      </c>
      <c r="F53" s="6">
        <v>57.271881188118812</v>
      </c>
      <c r="G53" s="58">
        <f t="shared" si="1"/>
        <v>2863.5940594059407</v>
      </c>
      <c r="H53" s="69">
        <v>1.95E-2</v>
      </c>
      <c r="I53" s="55">
        <f t="shared" si="0"/>
        <v>56.155079504950493</v>
      </c>
      <c r="J53" s="78">
        <f t="shared" si="2"/>
        <v>2807.7539752475245</v>
      </c>
    </row>
    <row r="54" spans="1:10" ht="15" customHeight="1" x14ac:dyDescent="0.2">
      <c r="A54" s="37" t="s">
        <v>32</v>
      </c>
      <c r="B54" s="1" t="s">
        <v>30</v>
      </c>
      <c r="C54" s="1" t="s">
        <v>31</v>
      </c>
      <c r="D54" s="5">
        <v>100</v>
      </c>
      <c r="E54" s="42" t="s">
        <v>145</v>
      </c>
      <c r="F54" s="6">
        <v>38.121287128712872</v>
      </c>
      <c r="G54" s="58">
        <f>F54*D54</f>
        <v>3812.128712871287</v>
      </c>
      <c r="H54" s="69">
        <v>1.95E-2</v>
      </c>
      <c r="I54" s="55">
        <f t="shared" si="0"/>
        <v>37.377922029702972</v>
      </c>
      <c r="J54" s="78">
        <f t="shared" si="2"/>
        <v>3737.7922029702972</v>
      </c>
    </row>
    <row r="55" spans="1:10" ht="15" customHeight="1" x14ac:dyDescent="0.2">
      <c r="A55" s="37" t="s">
        <v>32</v>
      </c>
      <c r="B55" s="1" t="s">
        <v>30</v>
      </c>
      <c r="C55" s="1" t="s">
        <v>31</v>
      </c>
      <c r="D55" s="5">
        <v>50</v>
      </c>
      <c r="E55" s="42" t="s">
        <v>145</v>
      </c>
      <c r="F55" s="6">
        <v>38.319405940594066</v>
      </c>
      <c r="G55" s="58">
        <f t="shared" si="1"/>
        <v>1915.9702970297033</v>
      </c>
      <c r="H55" s="69">
        <v>1.95E-2</v>
      </c>
      <c r="I55" s="55">
        <f>F55-F55*H55</f>
        <v>37.572177524752483</v>
      </c>
      <c r="J55" s="78">
        <f t="shared" si="2"/>
        <v>1878.6088762376241</v>
      </c>
    </row>
    <row r="56" spans="1:10" ht="15" customHeight="1" x14ac:dyDescent="0.2">
      <c r="A56" s="37" t="s">
        <v>33</v>
      </c>
      <c r="B56" s="1" t="s">
        <v>34</v>
      </c>
      <c r="C56" s="1" t="s">
        <v>46</v>
      </c>
      <c r="D56" s="5">
        <v>12</v>
      </c>
      <c r="E56" s="1" t="s">
        <v>39</v>
      </c>
      <c r="F56" s="6">
        <v>5564.1584158415844</v>
      </c>
      <c r="G56" s="58">
        <f>F56*D56</f>
        <v>66769.900990099006</v>
      </c>
      <c r="H56" s="69">
        <v>0.05</v>
      </c>
      <c r="I56" s="55">
        <f>F56-F56*H56</f>
        <v>5285.9504950495048</v>
      </c>
      <c r="J56" s="78">
        <f t="shared" si="2"/>
        <v>63431.405940594057</v>
      </c>
    </row>
    <row r="57" spans="1:10" ht="15" customHeight="1" x14ac:dyDescent="0.2">
      <c r="A57" s="37" t="s">
        <v>37</v>
      </c>
      <c r="B57" s="1" t="s">
        <v>34</v>
      </c>
      <c r="C57" s="1" t="s">
        <v>46</v>
      </c>
      <c r="D57" s="5">
        <v>12</v>
      </c>
      <c r="E57" s="1" t="s">
        <v>47</v>
      </c>
      <c r="F57" s="6">
        <v>4390.8514851485152</v>
      </c>
      <c r="G57" s="58">
        <f>F57*D57</f>
        <v>52690.217821782178</v>
      </c>
      <c r="H57" s="69">
        <v>0.05</v>
      </c>
      <c r="I57" s="55">
        <f>F57-F57*H57</f>
        <v>4171.308910891089</v>
      </c>
      <c r="J57" s="78">
        <f t="shared" si="2"/>
        <v>50055.706930693064</v>
      </c>
    </row>
    <row r="58" spans="1:10" ht="15" customHeight="1" x14ac:dyDescent="0.2">
      <c r="A58" s="37" t="s">
        <v>9</v>
      </c>
      <c r="B58" s="1" t="s">
        <v>34</v>
      </c>
      <c r="C58" s="1" t="s">
        <v>46</v>
      </c>
      <c r="D58" s="5">
        <v>12</v>
      </c>
      <c r="E58" s="1" t="s">
        <v>48</v>
      </c>
      <c r="F58" s="6">
        <v>3507.841584158416</v>
      </c>
      <c r="G58" s="58">
        <f>F58*D58</f>
        <v>42094.099009900994</v>
      </c>
      <c r="H58" s="69">
        <v>0.05</v>
      </c>
      <c r="I58" s="55">
        <f>F58-F58*H58</f>
        <v>3332.4495049504953</v>
      </c>
      <c r="J58" s="78">
        <f t="shared" si="2"/>
        <v>39989.394059405946</v>
      </c>
    </row>
    <row r="59" spans="1:10" ht="15" customHeight="1" x14ac:dyDescent="0.2">
      <c r="A59" s="37" t="s">
        <v>40</v>
      </c>
      <c r="B59" s="1" t="s">
        <v>34</v>
      </c>
      <c r="C59" s="1" t="s">
        <v>46</v>
      </c>
      <c r="D59" s="5">
        <v>12</v>
      </c>
      <c r="E59" s="1" t="s">
        <v>49</v>
      </c>
      <c r="F59" s="6">
        <v>2842.5643564356433</v>
      </c>
      <c r="G59" s="58">
        <f>F59*D59</f>
        <v>34110.772277227719</v>
      </c>
      <c r="H59" s="69">
        <v>0.05</v>
      </c>
      <c r="I59" s="55">
        <f>F59-F59*H59</f>
        <v>2700.4361386138612</v>
      </c>
      <c r="J59" s="78">
        <f t="shared" si="2"/>
        <v>32405.233663366336</v>
      </c>
    </row>
    <row r="60" spans="1:10" ht="15" customHeight="1" x14ac:dyDescent="0.2">
      <c r="A60" s="37" t="s">
        <v>10</v>
      </c>
      <c r="B60" s="1" t="s">
        <v>34</v>
      </c>
      <c r="C60" s="1" t="s">
        <v>46</v>
      </c>
      <c r="D60" s="5">
        <v>12</v>
      </c>
      <c r="E60" s="1" t="s">
        <v>45</v>
      </c>
      <c r="F60" s="6">
        <v>2249.8514851485147</v>
      </c>
      <c r="G60" s="58">
        <f>F60*D60</f>
        <v>26998.217821782178</v>
      </c>
      <c r="H60" s="69">
        <v>0.05</v>
      </c>
      <c r="I60" s="55">
        <f>F60-F60*H60</f>
        <v>2137.3589108910892</v>
      </c>
      <c r="J60" s="78">
        <f t="shared" si="2"/>
        <v>25648.30693069307</v>
      </c>
    </row>
    <row r="61" spans="1:10" ht="15" customHeight="1" x14ac:dyDescent="0.2">
      <c r="A61" s="37" t="s">
        <v>43</v>
      </c>
      <c r="B61" s="1" t="s">
        <v>34</v>
      </c>
      <c r="C61" s="1" t="s">
        <v>46</v>
      </c>
      <c r="D61" s="5">
        <v>12</v>
      </c>
      <c r="E61" s="1" t="s">
        <v>50</v>
      </c>
      <c r="F61" s="6">
        <v>1766.0198019801981</v>
      </c>
      <c r="G61" s="58">
        <f>F61*D61</f>
        <v>21192.237623762376</v>
      </c>
      <c r="H61" s="69">
        <v>0.05</v>
      </c>
      <c r="I61" s="55">
        <f>F61-F61*H61</f>
        <v>1677.7188118811882</v>
      </c>
      <c r="J61" s="78">
        <f t="shared" si="2"/>
        <v>20132.625742574259</v>
      </c>
    </row>
    <row r="62" spans="1:10" ht="15" customHeight="1" x14ac:dyDescent="0.2">
      <c r="A62" s="37" t="s">
        <v>17</v>
      </c>
      <c r="B62" s="1" t="s">
        <v>34</v>
      </c>
      <c r="C62" s="1" t="s">
        <v>46</v>
      </c>
      <c r="D62" s="5">
        <v>12</v>
      </c>
      <c r="E62" s="1" t="s">
        <v>51</v>
      </c>
      <c r="F62" s="6">
        <v>1403.1386138613861</v>
      </c>
      <c r="G62" s="58">
        <f>F62*D62</f>
        <v>16837.663366336634</v>
      </c>
      <c r="H62" s="69">
        <v>0.05</v>
      </c>
      <c r="I62" s="55">
        <f>F62-F62*H62</f>
        <v>1332.9816831683167</v>
      </c>
      <c r="J62" s="78">
        <f t="shared" si="2"/>
        <v>15995.780198019802</v>
      </c>
    </row>
    <row r="63" spans="1:10" ht="15" customHeight="1" x14ac:dyDescent="0.2">
      <c r="A63" s="37" t="s">
        <v>52</v>
      </c>
      <c r="B63" s="1" t="s">
        <v>34</v>
      </c>
      <c r="C63" s="1" t="s">
        <v>46</v>
      </c>
      <c r="D63" s="5">
        <v>12</v>
      </c>
      <c r="E63" s="1" t="s">
        <v>53</v>
      </c>
      <c r="F63" s="6">
        <v>1099.5247524752474</v>
      </c>
      <c r="G63" s="58">
        <f>F63*D63</f>
        <v>13194.297029702968</v>
      </c>
      <c r="H63" s="69">
        <v>0.05</v>
      </c>
      <c r="I63" s="55">
        <f>F63-F63*H63</f>
        <v>1044.5485148514849</v>
      </c>
      <c r="J63" s="78">
        <f t="shared" si="2"/>
        <v>12534.582178217819</v>
      </c>
    </row>
    <row r="64" spans="1:10" ht="15" customHeight="1" x14ac:dyDescent="0.2">
      <c r="A64" s="37" t="s">
        <v>12</v>
      </c>
      <c r="B64" s="1" t="s">
        <v>34</v>
      </c>
      <c r="C64" s="1" t="s">
        <v>46</v>
      </c>
      <c r="D64" s="5">
        <v>12</v>
      </c>
      <c r="E64" s="1" t="s">
        <v>54</v>
      </c>
      <c r="F64" s="6">
        <v>881.80198019801981</v>
      </c>
      <c r="G64" s="58">
        <f>F64*D64</f>
        <v>10581.623762376237</v>
      </c>
      <c r="H64" s="69">
        <v>0.05</v>
      </c>
      <c r="I64" s="55">
        <f>F64-F64*H64</f>
        <v>837.71188118811881</v>
      </c>
      <c r="J64" s="78">
        <f t="shared" si="2"/>
        <v>10052.542574257426</v>
      </c>
    </row>
    <row r="65" spans="1:10" ht="15" customHeight="1" x14ac:dyDescent="0.2">
      <c r="A65" s="37" t="s">
        <v>55</v>
      </c>
      <c r="B65" s="1" t="s">
        <v>34</v>
      </c>
      <c r="C65" s="1" t="s">
        <v>46</v>
      </c>
      <c r="D65" s="5">
        <v>12</v>
      </c>
      <c r="E65" s="1" t="s">
        <v>56</v>
      </c>
      <c r="F65" s="6">
        <v>711.24752475247521</v>
      </c>
      <c r="G65" s="58">
        <f>F65*D65</f>
        <v>8534.9702970297021</v>
      </c>
      <c r="H65" s="69">
        <v>0.05</v>
      </c>
      <c r="I65" s="55">
        <f>F65-F65*H65</f>
        <v>675.68514851485145</v>
      </c>
      <c r="J65" s="78">
        <f t="shared" si="2"/>
        <v>8108.2217821782178</v>
      </c>
    </row>
    <row r="66" spans="1:10" ht="15" customHeight="1" x14ac:dyDescent="0.2">
      <c r="A66" s="37" t="s">
        <v>13</v>
      </c>
      <c r="B66" s="1" t="s">
        <v>34</v>
      </c>
      <c r="C66" s="1" t="s">
        <v>46</v>
      </c>
      <c r="D66" s="5">
        <v>12</v>
      </c>
      <c r="E66" s="1" t="s">
        <v>57</v>
      </c>
      <c r="F66" s="6">
        <v>566.08910891089113</v>
      </c>
      <c r="G66" s="58">
        <f>F66*D66</f>
        <v>6793.0693069306935</v>
      </c>
      <c r="H66" s="69">
        <v>0.05</v>
      </c>
      <c r="I66" s="55">
        <f>F66-F66*H66</f>
        <v>537.78465346534654</v>
      </c>
      <c r="J66" s="78">
        <f t="shared" si="2"/>
        <v>6453.4158415841584</v>
      </c>
    </row>
    <row r="67" spans="1:10" ht="15" customHeight="1" x14ac:dyDescent="0.2">
      <c r="A67" s="37" t="s">
        <v>58</v>
      </c>
      <c r="B67" s="1" t="s">
        <v>34</v>
      </c>
      <c r="C67" s="1" t="s">
        <v>46</v>
      </c>
      <c r="D67" s="5">
        <v>12</v>
      </c>
      <c r="E67" s="1" t="s">
        <v>59</v>
      </c>
      <c r="F67" s="6">
        <v>457.22772277227722</v>
      </c>
      <c r="G67" s="58">
        <f>F67*D67</f>
        <v>5486.7326732673264</v>
      </c>
      <c r="H67" s="69">
        <v>0.05</v>
      </c>
      <c r="I67" s="55">
        <f t="shared" ref="I67:I68" si="3">F67-F67*H67</f>
        <v>434.36633663366337</v>
      </c>
      <c r="J67" s="78">
        <f t="shared" si="2"/>
        <v>5212.3960396039602</v>
      </c>
    </row>
    <row r="68" spans="1:10" ht="15" customHeight="1" x14ac:dyDescent="0.2">
      <c r="A68" s="37" t="s">
        <v>15</v>
      </c>
      <c r="B68" s="1" t="s">
        <v>34</v>
      </c>
      <c r="C68" s="1" t="s">
        <v>46</v>
      </c>
      <c r="D68" s="5">
        <v>12</v>
      </c>
      <c r="E68" s="1" t="s">
        <v>60</v>
      </c>
      <c r="F68" s="6">
        <v>366.50495049504951</v>
      </c>
      <c r="G68" s="58">
        <f>F68*D68</f>
        <v>4398.0594059405939</v>
      </c>
      <c r="H68" s="69">
        <v>2.5000000000000001E-2</v>
      </c>
      <c r="I68" s="55">
        <f t="shared" si="3"/>
        <v>357.34232673267326</v>
      </c>
      <c r="J68" s="78">
        <f t="shared" ref="J68:J131" si="4">I68*D68</f>
        <v>4288.1079207920793</v>
      </c>
    </row>
    <row r="69" spans="1:10" ht="15" customHeight="1" x14ac:dyDescent="0.2">
      <c r="A69" s="37" t="s">
        <v>61</v>
      </c>
      <c r="B69" s="1" t="s">
        <v>34</v>
      </c>
      <c r="C69" s="1" t="s">
        <v>46</v>
      </c>
      <c r="D69" s="5">
        <v>12</v>
      </c>
      <c r="E69" s="1" t="s">
        <v>62</v>
      </c>
      <c r="F69" s="6">
        <v>279.41584158415839</v>
      </c>
      <c r="G69" s="58">
        <f>F69*D69</f>
        <v>3352.9900990099004</v>
      </c>
      <c r="H69" s="69">
        <v>2.5000000000000001E-2</v>
      </c>
      <c r="I69" s="55">
        <f t="shared" ref="I69:I75" si="5">F69-F69*H69</f>
        <v>272.4304455445544</v>
      </c>
      <c r="J69" s="78">
        <f t="shared" si="4"/>
        <v>3269.1653465346526</v>
      </c>
    </row>
    <row r="70" spans="1:10" ht="15" customHeight="1" x14ac:dyDescent="0.2">
      <c r="A70" s="37" t="s">
        <v>63</v>
      </c>
      <c r="B70" s="1" t="s">
        <v>34</v>
      </c>
      <c r="C70" s="1" t="s">
        <v>46</v>
      </c>
      <c r="D70" s="5">
        <v>12</v>
      </c>
      <c r="E70" s="1" t="s">
        <v>64</v>
      </c>
      <c r="F70" s="6">
        <v>221.35643564356434</v>
      </c>
      <c r="G70" s="58">
        <f>F70*D70</f>
        <v>2656.2772277227723</v>
      </c>
      <c r="H70" s="69">
        <v>2.5000000000000001E-2</v>
      </c>
      <c r="I70" s="55">
        <f t="shared" si="5"/>
        <v>215.82252475247523</v>
      </c>
      <c r="J70" s="78">
        <f t="shared" si="4"/>
        <v>2589.8702970297027</v>
      </c>
    </row>
    <row r="71" spans="1:10" ht="15" customHeight="1" x14ac:dyDescent="0.2">
      <c r="A71" s="37" t="s">
        <v>16</v>
      </c>
      <c r="B71" s="1" t="s">
        <v>34</v>
      </c>
      <c r="C71" s="1" t="s">
        <v>46</v>
      </c>
      <c r="D71" s="5">
        <v>100</v>
      </c>
      <c r="E71" s="1" t="s">
        <v>65</v>
      </c>
      <c r="F71" s="6">
        <v>117.20792079207921</v>
      </c>
      <c r="G71" s="58">
        <f>F71*D71</f>
        <v>11720.79207920792</v>
      </c>
      <c r="H71" s="69">
        <v>2.5000000000000001E-2</v>
      </c>
      <c r="I71" s="55">
        <f t="shared" si="5"/>
        <v>114.27772277227723</v>
      </c>
      <c r="J71" s="78">
        <f t="shared" si="4"/>
        <v>11427.772277227723</v>
      </c>
    </row>
    <row r="72" spans="1:10" ht="15" customHeight="1" x14ac:dyDescent="0.2">
      <c r="A72" s="37" t="s">
        <v>66</v>
      </c>
      <c r="B72" s="1" t="s">
        <v>34</v>
      </c>
      <c r="C72" s="1" t="s">
        <v>46</v>
      </c>
      <c r="D72" s="5">
        <v>100</v>
      </c>
      <c r="E72" s="1" t="s">
        <v>67</v>
      </c>
      <c r="F72" s="6">
        <v>117.20792079207921</v>
      </c>
      <c r="G72" s="58">
        <f>F72*D72</f>
        <v>11720.79207920792</v>
      </c>
      <c r="H72" s="69">
        <v>2.5000000000000001E-2</v>
      </c>
      <c r="I72" s="55">
        <f t="shared" si="5"/>
        <v>114.27772277227723</v>
      </c>
      <c r="J72" s="78">
        <f t="shared" si="4"/>
        <v>11427.772277227723</v>
      </c>
    </row>
    <row r="73" spans="1:10" ht="15" customHeight="1" x14ac:dyDescent="0.2">
      <c r="A73" s="37" t="s">
        <v>68</v>
      </c>
      <c r="B73" s="1" t="s">
        <v>34</v>
      </c>
      <c r="C73" s="1" t="s">
        <v>46</v>
      </c>
      <c r="D73" s="5">
        <v>100</v>
      </c>
      <c r="E73" s="1" t="s">
        <v>69</v>
      </c>
      <c r="F73" s="6">
        <v>80.801980198019805</v>
      </c>
      <c r="G73" s="58">
        <f>F73*D73</f>
        <v>8080.198019801981</v>
      </c>
      <c r="H73" s="69">
        <v>2.5000000000000001E-2</v>
      </c>
      <c r="I73" s="55">
        <f t="shared" si="5"/>
        <v>78.781930693069313</v>
      </c>
      <c r="J73" s="78">
        <f t="shared" si="4"/>
        <v>7878.1930693069316</v>
      </c>
    </row>
    <row r="74" spans="1:10" ht="15" customHeight="1" x14ac:dyDescent="0.2">
      <c r="A74" s="37" t="s">
        <v>24</v>
      </c>
      <c r="B74" s="1" t="s">
        <v>34</v>
      </c>
      <c r="C74" s="1" t="s">
        <v>46</v>
      </c>
      <c r="D74" s="5">
        <v>100</v>
      </c>
      <c r="E74" s="1" t="s">
        <v>70</v>
      </c>
      <c r="F74" s="6">
        <v>58.900990099009903</v>
      </c>
      <c r="G74" s="58">
        <f>F74*D74</f>
        <v>5890.0990099009905</v>
      </c>
      <c r="H74" s="69">
        <v>2.5000000000000001E-2</v>
      </c>
      <c r="I74" s="55">
        <f t="shared" si="5"/>
        <v>57.428465346534658</v>
      </c>
      <c r="J74" s="78">
        <f t="shared" si="4"/>
        <v>5742.8465346534658</v>
      </c>
    </row>
    <row r="75" spans="1:10" ht="15" customHeight="1" x14ac:dyDescent="0.2">
      <c r="A75" s="37" t="s">
        <v>71</v>
      </c>
      <c r="B75" s="1" t="s">
        <v>34</v>
      </c>
      <c r="C75" s="1" t="s">
        <v>46</v>
      </c>
      <c r="D75" s="5">
        <v>100</v>
      </c>
      <c r="E75" s="1" t="s">
        <v>72</v>
      </c>
      <c r="F75" s="6">
        <v>37.594059405940591</v>
      </c>
      <c r="G75" s="58">
        <f>F75*D75</f>
        <v>3759.4059405940593</v>
      </c>
      <c r="H75" s="69">
        <v>2.5000000000000001E-2</v>
      </c>
      <c r="I75" s="55">
        <f t="shared" si="5"/>
        <v>36.654207920792075</v>
      </c>
      <c r="J75" s="78">
        <f t="shared" si="4"/>
        <v>3665.4207920792073</v>
      </c>
    </row>
    <row r="76" spans="1:10" ht="15" customHeight="1" x14ac:dyDescent="0.2">
      <c r="A76" s="37" t="s">
        <v>33</v>
      </c>
      <c r="B76" s="1" t="s">
        <v>34</v>
      </c>
      <c r="C76" s="1" t="s">
        <v>35</v>
      </c>
      <c r="D76" s="5">
        <v>12</v>
      </c>
      <c r="E76" s="1" t="s">
        <v>36</v>
      </c>
      <c r="F76" s="6">
        <v>6822.1485148514848</v>
      </c>
      <c r="G76" s="58">
        <f t="shared" si="1"/>
        <v>81865.782178217822</v>
      </c>
      <c r="H76" s="69">
        <v>0.05</v>
      </c>
      <c r="I76" s="55">
        <f t="shared" ref="I76:I82" si="6">F76-F76*H76</f>
        <v>6481.0410891089105</v>
      </c>
      <c r="J76" s="78">
        <f t="shared" si="4"/>
        <v>77772.493069306918</v>
      </c>
    </row>
    <row r="77" spans="1:10" ht="15" customHeight="1" x14ac:dyDescent="0.2">
      <c r="A77" s="37" t="s">
        <v>37</v>
      </c>
      <c r="B77" s="1" t="s">
        <v>34</v>
      </c>
      <c r="C77" s="1" t="s">
        <v>35</v>
      </c>
      <c r="D77" s="5">
        <v>12</v>
      </c>
      <c r="E77" s="1" t="s">
        <v>38</v>
      </c>
      <c r="F77" s="6">
        <v>5419.0099009900987</v>
      </c>
      <c r="G77" s="58">
        <f t="shared" si="1"/>
        <v>65028.118811881184</v>
      </c>
      <c r="H77" s="69">
        <v>0.05</v>
      </c>
      <c r="I77" s="55">
        <f t="shared" si="6"/>
        <v>5148.0594059405939</v>
      </c>
      <c r="J77" s="78">
        <f t="shared" si="4"/>
        <v>61776.712871287127</v>
      </c>
    </row>
    <row r="78" spans="1:10" ht="15" customHeight="1" x14ac:dyDescent="0.2">
      <c r="A78" s="37" t="s">
        <v>9</v>
      </c>
      <c r="B78" s="1" t="s">
        <v>34</v>
      </c>
      <c r="C78" s="1" t="s">
        <v>35</v>
      </c>
      <c r="D78" s="5">
        <v>12</v>
      </c>
      <c r="E78" s="1" t="s">
        <v>39</v>
      </c>
      <c r="F78" s="6">
        <v>4329.9009900990095</v>
      </c>
      <c r="G78" s="58">
        <f t="shared" si="1"/>
        <v>51958.811881188114</v>
      </c>
      <c r="H78" s="69">
        <v>0.05</v>
      </c>
      <c r="I78" s="55">
        <f t="shared" si="6"/>
        <v>4113.4059405940588</v>
      </c>
      <c r="J78" s="78">
        <f t="shared" si="4"/>
        <v>49360.871287128706</v>
      </c>
    </row>
    <row r="79" spans="1:10" ht="15" customHeight="1" x14ac:dyDescent="0.2">
      <c r="A79" s="37" t="s">
        <v>40</v>
      </c>
      <c r="B79" s="1" t="s">
        <v>34</v>
      </c>
      <c r="C79" s="1" t="s">
        <v>35</v>
      </c>
      <c r="D79" s="5">
        <v>12</v>
      </c>
      <c r="E79" s="1" t="s">
        <v>41</v>
      </c>
      <c r="F79" s="6">
        <v>3507.841584158416</v>
      </c>
      <c r="G79" s="58">
        <f t="shared" si="1"/>
        <v>42094.099009900994</v>
      </c>
      <c r="H79" s="69">
        <v>0.05</v>
      </c>
      <c r="I79" s="55">
        <f t="shared" si="6"/>
        <v>3332.4495049504953</v>
      </c>
      <c r="J79" s="78">
        <f t="shared" si="4"/>
        <v>39989.394059405946</v>
      </c>
    </row>
    <row r="80" spans="1:10" ht="15" customHeight="1" x14ac:dyDescent="0.2">
      <c r="A80" s="37" t="s">
        <v>10</v>
      </c>
      <c r="B80" s="1" t="s">
        <v>34</v>
      </c>
      <c r="C80" s="1" t="s">
        <v>35</v>
      </c>
      <c r="D80" s="5">
        <v>12</v>
      </c>
      <c r="E80" s="1" t="s">
        <v>42</v>
      </c>
      <c r="F80" s="6">
        <v>2769.9801980198017</v>
      </c>
      <c r="G80" s="58">
        <f t="shared" si="1"/>
        <v>33239.762376237617</v>
      </c>
      <c r="H80" s="69">
        <v>0.05</v>
      </c>
      <c r="I80" s="55">
        <f t="shared" si="6"/>
        <v>2631.4811881188116</v>
      </c>
      <c r="J80" s="78">
        <f t="shared" si="4"/>
        <v>31577.774257425739</v>
      </c>
    </row>
    <row r="81" spans="1:10" ht="15" customHeight="1" x14ac:dyDescent="0.2">
      <c r="A81" s="37" t="s">
        <v>43</v>
      </c>
      <c r="B81" s="1" t="s">
        <v>34</v>
      </c>
      <c r="C81" s="1" t="s">
        <v>35</v>
      </c>
      <c r="D81" s="5">
        <v>12</v>
      </c>
      <c r="E81" s="1" t="s">
        <v>44</v>
      </c>
      <c r="F81" s="6">
        <v>2177.2772277227723</v>
      </c>
      <c r="G81" s="58">
        <f t="shared" si="1"/>
        <v>26127.326732673268</v>
      </c>
      <c r="H81" s="69">
        <v>0.05</v>
      </c>
      <c r="I81" s="55">
        <f t="shared" si="6"/>
        <v>2068.4133663366338</v>
      </c>
      <c r="J81" s="78">
        <f t="shared" si="4"/>
        <v>24820.960396039605</v>
      </c>
    </row>
    <row r="82" spans="1:10" ht="15" customHeight="1" x14ac:dyDescent="0.2">
      <c r="A82" s="37" t="s">
        <v>17</v>
      </c>
      <c r="B82" s="1" t="s">
        <v>34</v>
      </c>
      <c r="C82" s="1" t="s">
        <v>35</v>
      </c>
      <c r="D82" s="5">
        <v>12</v>
      </c>
      <c r="E82" s="1" t="s">
        <v>45</v>
      </c>
      <c r="F82" s="6">
        <v>1717.6336633663366</v>
      </c>
      <c r="G82" s="58">
        <f t="shared" si="1"/>
        <v>20611.603960396038</v>
      </c>
      <c r="H82" s="69">
        <v>0.05</v>
      </c>
      <c r="I82" s="55">
        <f t="shared" si="6"/>
        <v>1631.7519801980197</v>
      </c>
      <c r="J82" s="78">
        <f t="shared" si="4"/>
        <v>19581.023762376237</v>
      </c>
    </row>
    <row r="83" spans="1:10" ht="15" customHeight="1" x14ac:dyDescent="0.2">
      <c r="A83" s="37" t="s">
        <v>52</v>
      </c>
      <c r="B83" s="1" t="s">
        <v>34</v>
      </c>
      <c r="C83" s="1" t="s">
        <v>35</v>
      </c>
      <c r="D83" s="5">
        <v>12</v>
      </c>
      <c r="E83" s="1" t="s">
        <v>73</v>
      </c>
      <c r="F83" s="6">
        <v>1366.8514851485147</v>
      </c>
      <c r="G83" s="58">
        <f t="shared" ref="G83:G131" si="7">F83*D83</f>
        <v>16402.217821782178</v>
      </c>
      <c r="H83" s="69">
        <v>0.05</v>
      </c>
      <c r="I83" s="55">
        <f t="shared" ref="I83:I86" si="8">F83-F83*H83</f>
        <v>1298.508910891089</v>
      </c>
      <c r="J83" s="78">
        <f t="shared" si="4"/>
        <v>15582.106930693069</v>
      </c>
    </row>
    <row r="84" spans="1:10" ht="15" customHeight="1" x14ac:dyDescent="0.2">
      <c r="A84" s="37" t="s">
        <v>12</v>
      </c>
      <c r="B84" s="1" t="s">
        <v>34</v>
      </c>
      <c r="C84" s="1" t="s">
        <v>35</v>
      </c>
      <c r="D84" s="5">
        <v>12</v>
      </c>
      <c r="E84" s="1" t="s">
        <v>51</v>
      </c>
      <c r="F84" s="6">
        <v>1078.9603960396039</v>
      </c>
      <c r="G84" s="58">
        <f t="shared" si="7"/>
        <v>12947.524752475247</v>
      </c>
      <c r="H84" s="69">
        <v>0.05</v>
      </c>
      <c r="I84" s="55">
        <f t="shared" si="8"/>
        <v>1025.0123762376238</v>
      </c>
      <c r="J84" s="78">
        <f t="shared" si="4"/>
        <v>12300.148514851486</v>
      </c>
    </row>
    <row r="85" spans="1:10" ht="15" customHeight="1" x14ac:dyDescent="0.2">
      <c r="A85" s="37" t="s">
        <v>55</v>
      </c>
      <c r="B85" s="1" t="s">
        <v>34</v>
      </c>
      <c r="C85" s="1" t="s">
        <v>35</v>
      </c>
      <c r="D85" s="5">
        <v>12</v>
      </c>
      <c r="E85" s="1" t="s">
        <v>53</v>
      </c>
      <c r="F85" s="6">
        <v>881.80198019801981</v>
      </c>
      <c r="G85" s="58">
        <f t="shared" si="7"/>
        <v>10581.623762376237</v>
      </c>
      <c r="H85" s="69">
        <v>0.05</v>
      </c>
      <c r="I85" s="55">
        <f t="shared" si="8"/>
        <v>837.71188118811881</v>
      </c>
      <c r="J85" s="78">
        <f t="shared" si="4"/>
        <v>10052.542574257426</v>
      </c>
    </row>
    <row r="86" spans="1:10" ht="15" customHeight="1" x14ac:dyDescent="0.2">
      <c r="A86" s="37" t="s">
        <v>13</v>
      </c>
      <c r="B86" s="1" t="s">
        <v>34</v>
      </c>
      <c r="C86" s="1" t="s">
        <v>35</v>
      </c>
      <c r="D86" s="5">
        <v>12</v>
      </c>
      <c r="E86" s="1" t="s">
        <v>54</v>
      </c>
      <c r="F86" s="6">
        <v>697.94059405940584</v>
      </c>
      <c r="G86" s="58">
        <f t="shared" si="7"/>
        <v>8375.2871287128692</v>
      </c>
      <c r="H86" s="69">
        <v>0.05</v>
      </c>
      <c r="I86" s="55">
        <f t="shared" si="8"/>
        <v>663.04356435643558</v>
      </c>
      <c r="J86" s="78">
        <f t="shared" si="4"/>
        <v>7956.522772277227</v>
      </c>
    </row>
    <row r="87" spans="1:10" ht="15" customHeight="1" x14ac:dyDescent="0.2">
      <c r="A87" s="37" t="s">
        <v>58</v>
      </c>
      <c r="B87" s="1" t="s">
        <v>34</v>
      </c>
      <c r="C87" s="1" t="s">
        <v>35</v>
      </c>
      <c r="D87" s="5">
        <v>12</v>
      </c>
      <c r="E87" s="1" t="s">
        <v>74</v>
      </c>
      <c r="F87" s="6">
        <v>563.67326732673257</v>
      </c>
      <c r="G87" s="58">
        <f t="shared" si="7"/>
        <v>6764.0792079207913</v>
      </c>
      <c r="H87" s="69">
        <v>0.05</v>
      </c>
      <c r="I87" s="55">
        <f t="shared" ref="I87:I88" si="9">F87-F87*H87</f>
        <v>535.48960396039593</v>
      </c>
      <c r="J87" s="78">
        <f t="shared" si="4"/>
        <v>6425.8752475247511</v>
      </c>
    </row>
    <row r="88" spans="1:10" ht="15" customHeight="1" x14ac:dyDescent="0.2">
      <c r="A88" s="37" t="s">
        <v>15</v>
      </c>
      <c r="B88" s="1" t="s">
        <v>34</v>
      </c>
      <c r="C88" s="1" t="s">
        <v>35</v>
      </c>
      <c r="D88" s="5">
        <v>12</v>
      </c>
      <c r="E88" s="1" t="str">
        <f>E66</f>
        <v>Т-7,7 мм</v>
      </c>
      <c r="F88" s="6">
        <v>448.76237623762376</v>
      </c>
      <c r="G88" s="58">
        <f t="shared" si="7"/>
        <v>5385.1485148514848</v>
      </c>
      <c r="H88" s="69">
        <v>2.5000000000000001E-2</v>
      </c>
      <c r="I88" s="55">
        <f t="shared" si="9"/>
        <v>437.54331683168317</v>
      </c>
      <c r="J88" s="78">
        <f t="shared" si="4"/>
        <v>5250.5198019801983</v>
      </c>
    </row>
    <row r="89" spans="1:10" ht="15" customHeight="1" x14ac:dyDescent="0.2">
      <c r="A89" s="37" t="s">
        <v>61</v>
      </c>
      <c r="B89" s="1" t="s">
        <v>34</v>
      </c>
      <c r="C89" s="1" t="s">
        <v>35</v>
      </c>
      <c r="D89" s="5">
        <v>12</v>
      </c>
      <c r="E89" s="1" t="s">
        <v>75</v>
      </c>
      <c r="F89" s="6">
        <v>342.31683168316835</v>
      </c>
      <c r="G89" s="58">
        <f t="shared" si="7"/>
        <v>4107.8019801980199</v>
      </c>
      <c r="H89" s="69">
        <v>2.5000000000000001E-2</v>
      </c>
      <c r="I89" s="55">
        <f t="shared" ref="I89:I96" si="10">F89-F89*H89</f>
        <v>333.75891089108916</v>
      </c>
      <c r="J89" s="78">
        <f t="shared" si="4"/>
        <v>4005.1069306930699</v>
      </c>
    </row>
    <row r="90" spans="1:10" ht="15" customHeight="1" x14ac:dyDescent="0.2">
      <c r="A90" s="37" t="s">
        <v>63</v>
      </c>
      <c r="B90" s="1" t="s">
        <v>34</v>
      </c>
      <c r="C90" s="1" t="s">
        <v>35</v>
      </c>
      <c r="D90" s="5">
        <v>12</v>
      </c>
      <c r="E90" s="1" t="s">
        <v>76</v>
      </c>
      <c r="F90" s="6">
        <v>273.36633663366337</v>
      </c>
      <c r="G90" s="58">
        <f t="shared" si="7"/>
        <v>3280.3960396039602</v>
      </c>
      <c r="H90" s="69">
        <v>2.5000000000000001E-2</v>
      </c>
      <c r="I90" s="55">
        <f t="shared" si="10"/>
        <v>266.53217821782181</v>
      </c>
      <c r="J90" s="78">
        <f t="shared" si="4"/>
        <v>3198.3861386138615</v>
      </c>
    </row>
    <row r="91" spans="1:10" ht="15" customHeight="1" x14ac:dyDescent="0.2">
      <c r="A91" s="37" t="s">
        <v>16</v>
      </c>
      <c r="B91" s="1" t="s">
        <v>34</v>
      </c>
      <c r="C91" s="1" t="s">
        <v>35</v>
      </c>
      <c r="D91" s="5">
        <v>100</v>
      </c>
      <c r="E91" s="1" t="s">
        <v>77</v>
      </c>
      <c r="F91" s="6">
        <v>214.0990099009901</v>
      </c>
      <c r="G91" s="58">
        <f t="shared" si="7"/>
        <v>21409.90099009901</v>
      </c>
      <c r="H91" s="69">
        <v>2.5000000000000001E-2</v>
      </c>
      <c r="I91" s="55">
        <f t="shared" si="10"/>
        <v>208.74653465346535</v>
      </c>
      <c r="J91" s="78">
        <f t="shared" si="4"/>
        <v>20874.653465346535</v>
      </c>
    </row>
    <row r="92" spans="1:10" ht="15" customHeight="1" x14ac:dyDescent="0.2">
      <c r="A92" s="37" t="s">
        <v>66</v>
      </c>
      <c r="B92" s="1" t="s">
        <v>34</v>
      </c>
      <c r="C92" s="1" t="s">
        <v>35</v>
      </c>
      <c r="D92" s="5">
        <v>100</v>
      </c>
      <c r="E92" s="1" t="s">
        <v>78</v>
      </c>
      <c r="F92" s="6">
        <v>142.73267326732673</v>
      </c>
      <c r="G92" s="58">
        <f t="shared" si="7"/>
        <v>14273.267326732674</v>
      </c>
      <c r="H92" s="69">
        <v>2.5000000000000001E-2</v>
      </c>
      <c r="I92" s="55">
        <f t="shared" si="10"/>
        <v>139.16435643564355</v>
      </c>
      <c r="J92" s="78">
        <f t="shared" si="4"/>
        <v>13916.435643564355</v>
      </c>
    </row>
    <row r="93" spans="1:10" ht="15" customHeight="1" x14ac:dyDescent="0.2">
      <c r="A93" s="37" t="s">
        <v>68</v>
      </c>
      <c r="B93" s="1" t="s">
        <v>34</v>
      </c>
      <c r="C93" s="1" t="s">
        <v>35</v>
      </c>
      <c r="D93" s="5">
        <v>100</v>
      </c>
      <c r="E93" s="1" t="s">
        <v>79</v>
      </c>
      <c r="F93" s="6">
        <v>99.306930693069305</v>
      </c>
      <c r="G93" s="58">
        <f t="shared" si="7"/>
        <v>9930.6930693069298</v>
      </c>
      <c r="H93" s="69">
        <v>2.5000000000000001E-2</v>
      </c>
      <c r="I93" s="55">
        <f t="shared" si="10"/>
        <v>96.824257425742573</v>
      </c>
      <c r="J93" s="78">
        <f t="shared" si="4"/>
        <v>9682.425742574258</v>
      </c>
    </row>
    <row r="94" spans="1:10" ht="15" customHeight="1" x14ac:dyDescent="0.2">
      <c r="A94" s="37" t="s">
        <v>24</v>
      </c>
      <c r="B94" s="1" t="s">
        <v>34</v>
      </c>
      <c r="C94" s="1" t="s">
        <v>35</v>
      </c>
      <c r="D94" s="5">
        <v>200</v>
      </c>
      <c r="E94" s="1" t="s">
        <v>80</v>
      </c>
      <c r="F94" s="6">
        <v>71.32590534653464</v>
      </c>
      <c r="G94" s="58">
        <f t="shared" si="7"/>
        <v>14265.181069306927</v>
      </c>
      <c r="H94" s="69">
        <v>2.5000000000000001E-2</v>
      </c>
      <c r="I94" s="55">
        <f t="shared" si="10"/>
        <v>69.542757712871278</v>
      </c>
      <c r="J94" s="78">
        <f t="shared" si="4"/>
        <v>13908.551542574256</v>
      </c>
    </row>
    <row r="95" spans="1:10" ht="15" customHeight="1" x14ac:dyDescent="0.2">
      <c r="A95" s="37" t="s">
        <v>71</v>
      </c>
      <c r="B95" s="1" t="s">
        <v>34</v>
      </c>
      <c r="C95" s="1" t="s">
        <v>35</v>
      </c>
      <c r="D95" s="5">
        <v>100</v>
      </c>
      <c r="E95" s="1" t="s">
        <v>81</v>
      </c>
      <c r="F95" s="6">
        <v>45.039603960396043</v>
      </c>
      <c r="G95" s="58">
        <f t="shared" si="7"/>
        <v>4503.9603960396043</v>
      </c>
      <c r="H95" s="69">
        <v>2.5000000000000001E-2</v>
      </c>
      <c r="I95" s="55">
        <f t="shared" si="10"/>
        <v>43.913613861386139</v>
      </c>
      <c r="J95" s="78">
        <f t="shared" si="4"/>
        <v>4391.3613861386139</v>
      </c>
    </row>
    <row r="96" spans="1:10" ht="15" customHeight="1" x14ac:dyDescent="0.2">
      <c r="A96" s="37" t="s">
        <v>82</v>
      </c>
      <c r="B96" s="1" t="s">
        <v>34</v>
      </c>
      <c r="C96" s="1" t="s">
        <v>35</v>
      </c>
      <c r="D96" s="5">
        <v>100</v>
      </c>
      <c r="E96" s="1" t="s">
        <v>83</v>
      </c>
      <c r="F96" s="6">
        <v>30.158415841584159</v>
      </c>
      <c r="G96" s="58">
        <f t="shared" si="7"/>
        <v>3015.841584158416</v>
      </c>
      <c r="H96" s="69">
        <v>2.5000000000000001E-2</v>
      </c>
      <c r="I96" s="55">
        <f t="shared" si="10"/>
        <v>29.404455445544556</v>
      </c>
      <c r="J96" s="78">
        <f t="shared" si="4"/>
        <v>2940.4455445544554</v>
      </c>
    </row>
    <row r="97" spans="1:10" ht="15" customHeight="1" x14ac:dyDescent="0.2">
      <c r="A97" s="37" t="s">
        <v>33</v>
      </c>
      <c r="B97" s="1" t="s">
        <v>34</v>
      </c>
      <c r="C97" s="1" t="s">
        <v>84</v>
      </c>
      <c r="D97" s="5">
        <v>12</v>
      </c>
      <c r="E97" s="1" t="s">
        <v>85</v>
      </c>
      <c r="F97" s="51">
        <v>8055.9405940594061</v>
      </c>
      <c r="G97" s="59">
        <f t="shared" si="7"/>
        <v>96671.287128712866</v>
      </c>
      <c r="H97" s="69">
        <v>0.05</v>
      </c>
      <c r="I97" s="55">
        <f t="shared" ref="I97:I107" si="11">F97-F97*H97</f>
        <v>7653.1435643564355</v>
      </c>
      <c r="J97" s="78">
        <f t="shared" si="4"/>
        <v>91837.722772277222</v>
      </c>
    </row>
    <row r="98" spans="1:10" ht="15" customHeight="1" x14ac:dyDescent="0.2">
      <c r="A98" s="37" t="s">
        <v>37</v>
      </c>
      <c r="B98" s="1" t="s">
        <v>34</v>
      </c>
      <c r="C98" s="1" t="s">
        <v>84</v>
      </c>
      <c r="D98" s="5">
        <v>12</v>
      </c>
      <c r="E98" s="1" t="s">
        <v>86</v>
      </c>
      <c r="F98" s="51">
        <v>6362.4950495049507</v>
      </c>
      <c r="G98" s="59">
        <f t="shared" si="7"/>
        <v>76349.940594059415</v>
      </c>
      <c r="H98" s="69">
        <v>0.05</v>
      </c>
      <c r="I98" s="55">
        <f t="shared" si="11"/>
        <v>6044.3702970297036</v>
      </c>
      <c r="J98" s="78">
        <f t="shared" si="4"/>
        <v>72532.44356435645</v>
      </c>
    </row>
    <row r="99" spans="1:10" ht="15" customHeight="1" x14ac:dyDescent="0.2">
      <c r="A99" s="37" t="s">
        <v>9</v>
      </c>
      <c r="B99" s="1" t="s">
        <v>34</v>
      </c>
      <c r="C99" s="1" t="s">
        <v>84</v>
      </c>
      <c r="D99" s="5">
        <v>12</v>
      </c>
      <c r="E99" s="1" t="s">
        <v>87</v>
      </c>
      <c r="F99" s="51">
        <v>5080.3168316831679</v>
      </c>
      <c r="G99" s="59">
        <f t="shared" si="7"/>
        <v>60963.801980198012</v>
      </c>
      <c r="H99" s="69">
        <v>0.05</v>
      </c>
      <c r="I99" s="55">
        <f t="shared" si="11"/>
        <v>4826.3009900990091</v>
      </c>
      <c r="J99" s="78">
        <f t="shared" si="4"/>
        <v>57915.61188118811</v>
      </c>
    </row>
    <row r="100" spans="1:10" ht="15" customHeight="1" x14ac:dyDescent="0.2">
      <c r="A100" s="37" t="s">
        <v>40</v>
      </c>
      <c r="B100" s="1" t="s">
        <v>34</v>
      </c>
      <c r="C100" s="1" t="s">
        <v>84</v>
      </c>
      <c r="D100" s="5">
        <v>12</v>
      </c>
      <c r="E100" s="1" t="s">
        <v>88</v>
      </c>
      <c r="F100" s="51">
        <v>4112.6435643564364</v>
      </c>
      <c r="G100" s="59">
        <f t="shared" si="7"/>
        <v>49351.722772277237</v>
      </c>
      <c r="H100" s="69">
        <v>0.05</v>
      </c>
      <c r="I100" s="55">
        <f t="shared" si="11"/>
        <v>3907.0113861386144</v>
      </c>
      <c r="J100" s="78">
        <f t="shared" si="4"/>
        <v>46884.136633663373</v>
      </c>
    </row>
    <row r="101" spans="1:10" ht="15" customHeight="1" x14ac:dyDescent="0.2">
      <c r="A101" s="37" t="s">
        <v>10</v>
      </c>
      <c r="B101" s="1" t="s">
        <v>34</v>
      </c>
      <c r="C101" s="1" t="s">
        <v>84</v>
      </c>
      <c r="D101" s="5">
        <v>12</v>
      </c>
      <c r="E101" s="1" t="s">
        <v>89</v>
      </c>
      <c r="F101" s="51">
        <v>3253.8217821782177</v>
      </c>
      <c r="G101" s="59">
        <f t="shared" si="7"/>
        <v>39045.861386138611</v>
      </c>
      <c r="H101" s="69">
        <v>0.05</v>
      </c>
      <c r="I101" s="55">
        <f t="shared" si="11"/>
        <v>3091.1306930693067</v>
      </c>
      <c r="J101" s="78">
        <f t="shared" si="4"/>
        <v>37093.568316831683</v>
      </c>
    </row>
    <row r="102" spans="1:10" ht="15" customHeight="1" x14ac:dyDescent="0.2">
      <c r="A102" s="37" t="s">
        <v>43</v>
      </c>
      <c r="B102" s="1" t="s">
        <v>34</v>
      </c>
      <c r="C102" s="1" t="s">
        <v>84</v>
      </c>
      <c r="D102" s="5">
        <v>12</v>
      </c>
      <c r="E102" s="1" t="s">
        <v>90</v>
      </c>
      <c r="F102" s="51">
        <v>2564.3564356435645</v>
      </c>
      <c r="G102" s="59">
        <f t="shared" si="7"/>
        <v>30772.277227722774</v>
      </c>
      <c r="H102" s="69">
        <v>0.05</v>
      </c>
      <c r="I102" s="55">
        <f t="shared" si="11"/>
        <v>2436.1386138613861</v>
      </c>
      <c r="J102" s="78">
        <f t="shared" si="4"/>
        <v>29233.663366336634</v>
      </c>
    </row>
    <row r="103" spans="1:10" ht="15" customHeight="1" x14ac:dyDescent="0.2">
      <c r="A103" s="37" t="s">
        <v>17</v>
      </c>
      <c r="B103" s="1" t="s">
        <v>34</v>
      </c>
      <c r="C103" s="1" t="s">
        <v>84</v>
      </c>
      <c r="D103" s="5">
        <v>12</v>
      </c>
      <c r="E103" s="1" t="s">
        <v>91</v>
      </c>
      <c r="F103" s="51">
        <v>2020.029702970297</v>
      </c>
      <c r="G103" s="59">
        <f t="shared" si="7"/>
        <v>24240.356435643564</v>
      </c>
      <c r="H103" s="69">
        <v>0.05</v>
      </c>
      <c r="I103" s="55">
        <f t="shared" si="11"/>
        <v>1919.0282178217822</v>
      </c>
      <c r="J103" s="78">
        <f t="shared" si="4"/>
        <v>23028.338613861386</v>
      </c>
    </row>
    <row r="104" spans="1:10" ht="15" customHeight="1" x14ac:dyDescent="0.2">
      <c r="A104" s="37" t="s">
        <v>52</v>
      </c>
      <c r="B104" s="1" t="s">
        <v>34</v>
      </c>
      <c r="C104" s="1" t="s">
        <v>84</v>
      </c>
      <c r="D104" s="5">
        <v>12</v>
      </c>
      <c r="E104" s="1" t="s">
        <v>92</v>
      </c>
      <c r="F104" s="51">
        <v>1596.6732673267327</v>
      </c>
      <c r="G104" s="59">
        <f t="shared" si="7"/>
        <v>19160.079207920793</v>
      </c>
      <c r="H104" s="69">
        <v>0.05</v>
      </c>
      <c r="I104" s="55">
        <f t="shared" si="11"/>
        <v>1516.8396039603961</v>
      </c>
      <c r="J104" s="78">
        <f t="shared" si="4"/>
        <v>18202.075247524754</v>
      </c>
    </row>
    <row r="105" spans="1:10" ht="15" customHeight="1" x14ac:dyDescent="0.2">
      <c r="A105" s="37" t="s">
        <v>12</v>
      </c>
      <c r="B105" s="1" t="s">
        <v>34</v>
      </c>
      <c r="C105" s="1" t="s">
        <v>84</v>
      </c>
      <c r="D105" s="5">
        <v>12</v>
      </c>
      <c r="E105" s="1" t="s">
        <v>50</v>
      </c>
      <c r="F105" s="51">
        <v>1282.1782178217823</v>
      </c>
      <c r="G105" s="59">
        <f t="shared" si="7"/>
        <v>15386.138613861387</v>
      </c>
      <c r="H105" s="69">
        <v>0.05</v>
      </c>
      <c r="I105" s="55">
        <f t="shared" si="11"/>
        <v>1218.0693069306931</v>
      </c>
      <c r="J105" s="78">
        <f t="shared" si="4"/>
        <v>14616.831683168317</v>
      </c>
    </row>
    <row r="106" spans="1:10" ht="15" customHeight="1" x14ac:dyDescent="0.2">
      <c r="A106" s="37" t="s">
        <v>55</v>
      </c>
      <c r="B106" s="1" t="s">
        <v>34</v>
      </c>
      <c r="C106" s="1" t="s">
        <v>84</v>
      </c>
      <c r="D106" s="5">
        <v>12</v>
      </c>
      <c r="E106" s="1" t="s">
        <v>93</v>
      </c>
      <c r="F106" s="51">
        <v>1034.2079207920792</v>
      </c>
      <c r="G106" s="59">
        <f t="shared" si="7"/>
        <v>12410.495049504951</v>
      </c>
      <c r="H106" s="69">
        <v>0.05</v>
      </c>
      <c r="I106" s="55">
        <f t="shared" si="11"/>
        <v>982.49752475247521</v>
      </c>
      <c r="J106" s="78">
        <f t="shared" si="4"/>
        <v>11789.970297029702</v>
      </c>
    </row>
    <row r="107" spans="1:10" ht="15" customHeight="1" x14ac:dyDescent="0.2">
      <c r="A107" s="37" t="s">
        <v>13</v>
      </c>
      <c r="B107" s="1" t="s">
        <v>34</v>
      </c>
      <c r="C107" s="1" t="s">
        <v>84</v>
      </c>
      <c r="D107" s="5">
        <v>12</v>
      </c>
      <c r="E107" s="1" t="s">
        <v>53</v>
      </c>
      <c r="F107" s="51">
        <v>820.10891089108907</v>
      </c>
      <c r="G107" s="59">
        <f t="shared" si="7"/>
        <v>9841.3069306930684</v>
      </c>
      <c r="H107" s="69">
        <v>0.05</v>
      </c>
      <c r="I107" s="55">
        <f t="shared" si="11"/>
        <v>779.10346534653456</v>
      </c>
      <c r="J107" s="78">
        <f t="shared" si="4"/>
        <v>9349.2415841584152</v>
      </c>
    </row>
    <row r="108" spans="1:10" ht="15" customHeight="1" x14ac:dyDescent="0.2">
      <c r="A108" s="37" t="s">
        <v>58</v>
      </c>
      <c r="B108" s="1" t="s">
        <v>34</v>
      </c>
      <c r="C108" s="1" t="s">
        <v>84</v>
      </c>
      <c r="D108" s="5">
        <v>12</v>
      </c>
      <c r="E108" s="1" t="s">
        <v>94</v>
      </c>
      <c r="F108" s="51">
        <v>661.65346534653463</v>
      </c>
      <c r="G108" s="59">
        <f t="shared" si="7"/>
        <v>7939.8415841584156</v>
      </c>
      <c r="H108" s="69">
        <v>0.05</v>
      </c>
      <c r="I108" s="55">
        <f t="shared" ref="I108:I109" si="12">F108-F108*H108</f>
        <v>628.57079207920788</v>
      </c>
      <c r="J108" s="78">
        <f t="shared" si="4"/>
        <v>7542.8495049504945</v>
      </c>
    </row>
    <row r="109" spans="1:10" ht="15" customHeight="1" x14ac:dyDescent="0.2">
      <c r="A109" s="37" t="s">
        <v>15</v>
      </c>
      <c r="B109" s="1" t="s">
        <v>34</v>
      </c>
      <c r="C109" s="1" t="s">
        <v>84</v>
      </c>
      <c r="D109" s="5">
        <v>12</v>
      </c>
      <c r="E109" s="1" t="s">
        <v>95</v>
      </c>
      <c r="F109" s="51">
        <v>526.17821782178225</v>
      </c>
      <c r="G109" s="59">
        <f t="shared" si="7"/>
        <v>6314.1386138613871</v>
      </c>
      <c r="H109" s="69">
        <v>2.5000000000000001E-2</v>
      </c>
      <c r="I109" s="55">
        <f t="shared" si="12"/>
        <v>513.02376237623776</v>
      </c>
      <c r="J109" s="78">
        <f t="shared" si="4"/>
        <v>6156.2851485148531</v>
      </c>
    </row>
    <row r="110" spans="1:10" ht="15" customHeight="1" x14ac:dyDescent="0.2">
      <c r="A110" s="37" t="s">
        <v>61</v>
      </c>
      <c r="B110" s="1" t="s">
        <v>34</v>
      </c>
      <c r="C110" s="1" t="s">
        <v>84</v>
      </c>
      <c r="D110" s="5">
        <v>12</v>
      </c>
      <c r="E110" s="1" t="s">
        <v>96</v>
      </c>
      <c r="F110" s="51">
        <v>405.21782178217819</v>
      </c>
      <c r="G110" s="59">
        <f t="shared" si="7"/>
        <v>4862.6138613861385</v>
      </c>
      <c r="H110" s="69">
        <v>2.5000000000000001E-2</v>
      </c>
      <c r="I110" s="55">
        <f t="shared" ref="I110:I117" si="13">F110-F110*H110</f>
        <v>395.08737623762374</v>
      </c>
      <c r="J110" s="78">
        <f t="shared" si="4"/>
        <v>4741.0485148514854</v>
      </c>
    </row>
    <row r="111" spans="1:10" ht="15" customHeight="1" x14ac:dyDescent="0.2">
      <c r="A111" s="37" t="s">
        <v>63</v>
      </c>
      <c r="B111" s="1" t="s">
        <v>34</v>
      </c>
      <c r="C111" s="1" t="s">
        <v>84</v>
      </c>
      <c r="D111" s="5">
        <v>12</v>
      </c>
      <c r="E111" s="1" t="s">
        <v>97</v>
      </c>
      <c r="F111" s="51">
        <v>321.75247524752479</v>
      </c>
      <c r="G111" s="59">
        <f t="shared" si="7"/>
        <v>3861.0297029702974</v>
      </c>
      <c r="H111" s="69">
        <v>2.5000000000000001E-2</v>
      </c>
      <c r="I111" s="55">
        <f t="shared" si="13"/>
        <v>313.70866336633668</v>
      </c>
      <c r="J111" s="78">
        <f t="shared" si="4"/>
        <v>3764.5039603960404</v>
      </c>
    </row>
    <row r="112" spans="1:10" ht="15" customHeight="1" x14ac:dyDescent="0.2">
      <c r="A112" s="37" t="s">
        <v>16</v>
      </c>
      <c r="B112" s="1" t="s">
        <v>34</v>
      </c>
      <c r="C112" s="1" t="s">
        <v>84</v>
      </c>
      <c r="D112" s="5">
        <v>100</v>
      </c>
      <c r="E112" s="1" t="s">
        <v>98</v>
      </c>
      <c r="F112" s="51">
        <v>250.38613861386136</v>
      </c>
      <c r="G112" s="59">
        <f t="shared" si="7"/>
        <v>25038.613861386137</v>
      </c>
      <c r="H112" s="69">
        <v>2.5000000000000001E-2</v>
      </c>
      <c r="I112" s="55">
        <f t="shared" si="13"/>
        <v>244.12648514851483</v>
      </c>
      <c r="J112" s="78">
        <f t="shared" si="4"/>
        <v>24412.648514851484</v>
      </c>
    </row>
    <row r="113" spans="1:10" ht="15" customHeight="1" x14ac:dyDescent="0.2">
      <c r="A113" s="37" t="s">
        <v>66</v>
      </c>
      <c r="B113" s="1" t="s">
        <v>34</v>
      </c>
      <c r="C113" s="1" t="s">
        <v>84</v>
      </c>
      <c r="D113" s="5">
        <v>100</v>
      </c>
      <c r="E113" s="1" t="s">
        <v>78</v>
      </c>
      <c r="F113" s="51">
        <v>169.34653465346534</v>
      </c>
      <c r="G113" s="59">
        <f t="shared" si="7"/>
        <v>16934.653465346535</v>
      </c>
      <c r="H113" s="69">
        <v>2.5000000000000001E-2</v>
      </c>
      <c r="I113" s="55">
        <f t="shared" si="13"/>
        <v>165.11287128712871</v>
      </c>
      <c r="J113" s="78">
        <f t="shared" si="4"/>
        <v>16511.287128712873</v>
      </c>
    </row>
    <row r="114" spans="1:10" ht="15" customHeight="1" x14ac:dyDescent="0.2">
      <c r="A114" s="37" t="s">
        <v>68</v>
      </c>
      <c r="B114" s="1" t="s">
        <v>34</v>
      </c>
      <c r="C114" s="1" t="s">
        <v>84</v>
      </c>
      <c r="D114" s="5">
        <v>100</v>
      </c>
      <c r="E114" s="1" t="s">
        <v>99</v>
      </c>
      <c r="F114" s="51">
        <v>117.32673267326733</v>
      </c>
      <c r="G114" s="59">
        <f t="shared" si="7"/>
        <v>11732.673267326732</v>
      </c>
      <c r="H114" s="69">
        <v>2.5000000000000001E-2</v>
      </c>
      <c r="I114" s="55">
        <f t="shared" si="13"/>
        <v>114.39356435643565</v>
      </c>
      <c r="J114" s="78">
        <f t="shared" si="4"/>
        <v>11439.356435643565</v>
      </c>
    </row>
    <row r="115" spans="1:10" ht="15" customHeight="1" x14ac:dyDescent="0.2">
      <c r="A115" s="37" t="s">
        <v>24</v>
      </c>
      <c r="B115" s="1" t="s">
        <v>34</v>
      </c>
      <c r="C115" s="1" t="s">
        <v>84</v>
      </c>
      <c r="D115" s="5">
        <v>100</v>
      </c>
      <c r="E115" s="1" t="s">
        <v>79</v>
      </c>
      <c r="F115" s="51">
        <v>82.316831683168317</v>
      </c>
      <c r="G115" s="59">
        <f t="shared" si="7"/>
        <v>8231.6831683168311</v>
      </c>
      <c r="H115" s="69">
        <v>2.5000000000000001E-2</v>
      </c>
      <c r="I115" s="55">
        <f t="shared" si="13"/>
        <v>80.258910891089116</v>
      </c>
      <c r="J115" s="78">
        <f t="shared" si="4"/>
        <v>8025.8910891089117</v>
      </c>
    </row>
    <row r="116" spans="1:10" ht="15" customHeight="1" x14ac:dyDescent="0.2">
      <c r="A116" s="37" t="s">
        <v>71</v>
      </c>
      <c r="B116" s="1" t="s">
        <v>34</v>
      </c>
      <c r="C116" s="1" t="s">
        <v>84</v>
      </c>
      <c r="D116" s="5">
        <v>100</v>
      </c>
      <c r="E116" s="1" t="s">
        <v>100</v>
      </c>
      <c r="F116" s="51">
        <v>53.207920792079207</v>
      </c>
      <c r="G116" s="59">
        <f t="shared" si="7"/>
        <v>5320.7920792079203</v>
      </c>
      <c r="H116" s="69">
        <v>2.5000000000000001E-2</v>
      </c>
      <c r="I116" s="55">
        <f t="shared" si="13"/>
        <v>51.877722772277224</v>
      </c>
      <c r="J116" s="78">
        <f t="shared" si="4"/>
        <v>5187.772277227722</v>
      </c>
    </row>
    <row r="117" spans="1:10" ht="15" customHeight="1" x14ac:dyDescent="0.2">
      <c r="A117" s="37" t="s">
        <v>82</v>
      </c>
      <c r="B117" s="1" t="s">
        <v>34</v>
      </c>
      <c r="C117" s="1" t="s">
        <v>84</v>
      </c>
      <c r="D117" s="5">
        <v>100</v>
      </c>
      <c r="E117" s="1" t="s">
        <v>101</v>
      </c>
      <c r="F117" s="51">
        <v>34.732673267326732</v>
      </c>
      <c r="G117" s="59">
        <f t="shared" si="7"/>
        <v>3473.2673267326732</v>
      </c>
      <c r="H117" s="69">
        <v>2.5000000000000001E-2</v>
      </c>
      <c r="I117" s="55">
        <f t="shared" si="13"/>
        <v>33.864356435643565</v>
      </c>
      <c r="J117" s="78">
        <f t="shared" si="4"/>
        <v>3386.4356435643563</v>
      </c>
    </row>
    <row r="118" spans="1:10" ht="15" customHeight="1" x14ac:dyDescent="0.2">
      <c r="A118" s="37" t="s">
        <v>33</v>
      </c>
      <c r="B118" s="1" t="s">
        <v>34</v>
      </c>
      <c r="C118" s="1" t="s">
        <v>102</v>
      </c>
      <c r="D118" s="5">
        <v>12</v>
      </c>
      <c r="E118" s="1" t="s">
        <v>103</v>
      </c>
      <c r="F118" s="51">
        <v>8418.8118811881195</v>
      </c>
      <c r="G118" s="59">
        <f t="shared" si="7"/>
        <v>101025.74257425743</v>
      </c>
      <c r="H118" s="69">
        <v>0.05</v>
      </c>
      <c r="I118" s="55">
        <f t="shared" ref="I118:I128" si="14">F118-F118*H118</f>
        <v>7997.8712871287134</v>
      </c>
      <c r="J118" s="78">
        <f t="shared" si="4"/>
        <v>95974.455445544561</v>
      </c>
    </row>
    <row r="119" spans="1:10" ht="15" customHeight="1" x14ac:dyDescent="0.2">
      <c r="A119" s="37" t="s">
        <v>37</v>
      </c>
      <c r="B119" s="1" t="s">
        <v>34</v>
      </c>
      <c r="C119" s="1" t="s">
        <v>102</v>
      </c>
      <c r="D119" s="5">
        <v>12</v>
      </c>
      <c r="E119" s="1" t="s">
        <v>104</v>
      </c>
      <c r="F119" s="51">
        <v>6652.8019801980199</v>
      </c>
      <c r="G119" s="59">
        <f t="shared" si="7"/>
        <v>79833.623762376243</v>
      </c>
      <c r="H119" s="69">
        <v>0.05</v>
      </c>
      <c r="I119" s="55">
        <f t="shared" si="14"/>
        <v>6320.161881188119</v>
      </c>
      <c r="J119" s="78">
        <f t="shared" si="4"/>
        <v>75841.942574257424</v>
      </c>
    </row>
    <row r="120" spans="1:10" ht="15" customHeight="1" x14ac:dyDescent="0.2">
      <c r="A120" s="37" t="s">
        <v>9</v>
      </c>
      <c r="B120" s="1" t="s">
        <v>34</v>
      </c>
      <c r="C120" s="1" t="s">
        <v>102</v>
      </c>
      <c r="D120" s="5">
        <v>12</v>
      </c>
      <c r="E120" s="1" t="s">
        <v>105</v>
      </c>
      <c r="F120" s="51">
        <v>5310.1485148514848</v>
      </c>
      <c r="G120" s="59">
        <f t="shared" si="7"/>
        <v>63721.782178217822</v>
      </c>
      <c r="H120" s="69">
        <v>0.05</v>
      </c>
      <c r="I120" s="55">
        <f t="shared" si="14"/>
        <v>5044.6410891089108</v>
      </c>
      <c r="J120" s="78">
        <f t="shared" si="4"/>
        <v>60535.69306930693</v>
      </c>
    </row>
    <row r="121" spans="1:10" ht="15" customHeight="1" x14ac:dyDescent="0.2">
      <c r="A121" s="37" t="s">
        <v>40</v>
      </c>
      <c r="B121" s="1" t="s">
        <v>34</v>
      </c>
      <c r="C121" s="1" t="s">
        <v>102</v>
      </c>
      <c r="D121" s="5">
        <v>12</v>
      </c>
      <c r="E121" s="1" t="s">
        <v>38</v>
      </c>
      <c r="F121" s="51">
        <v>4294.0792079207922</v>
      </c>
      <c r="G121" s="59">
        <f t="shared" si="7"/>
        <v>51528.950495049503</v>
      </c>
      <c r="H121" s="69">
        <v>0.05</v>
      </c>
      <c r="I121" s="55">
        <f t="shared" si="14"/>
        <v>4079.3752475247525</v>
      </c>
      <c r="J121" s="78">
        <f t="shared" si="4"/>
        <v>48952.502970297028</v>
      </c>
    </row>
    <row r="122" spans="1:10" ht="15" customHeight="1" x14ac:dyDescent="0.2">
      <c r="A122" s="37" t="s">
        <v>10</v>
      </c>
      <c r="B122" s="1" t="s">
        <v>34</v>
      </c>
      <c r="C122" s="1" t="s">
        <v>102</v>
      </c>
      <c r="D122" s="5">
        <v>12</v>
      </c>
      <c r="E122" s="1" t="s">
        <v>39</v>
      </c>
      <c r="F122" s="51">
        <v>3386.8811881188117</v>
      </c>
      <c r="G122" s="59">
        <f t="shared" si="7"/>
        <v>40642.574257425738</v>
      </c>
      <c r="H122" s="69">
        <v>0.05</v>
      </c>
      <c r="I122" s="55">
        <f t="shared" si="14"/>
        <v>3217.537128712871</v>
      </c>
      <c r="J122" s="78">
        <f t="shared" si="4"/>
        <v>38610.445544554452</v>
      </c>
    </row>
    <row r="123" spans="1:10" ht="15" customHeight="1" x14ac:dyDescent="0.2">
      <c r="A123" s="37" t="s">
        <v>43</v>
      </c>
      <c r="B123" s="1" t="s">
        <v>34</v>
      </c>
      <c r="C123" s="1" t="s">
        <v>102</v>
      </c>
      <c r="D123" s="5">
        <v>12</v>
      </c>
      <c r="E123" s="1" t="s">
        <v>47</v>
      </c>
      <c r="F123" s="51">
        <v>2685.3168316831684</v>
      </c>
      <c r="G123" s="59">
        <f t="shared" si="7"/>
        <v>32223.801980198019</v>
      </c>
      <c r="H123" s="69">
        <v>0.05</v>
      </c>
      <c r="I123" s="55">
        <f t="shared" si="14"/>
        <v>2551.0509900990101</v>
      </c>
      <c r="J123" s="78">
        <f t="shared" si="4"/>
        <v>30612.611881188121</v>
      </c>
    </row>
    <row r="124" spans="1:10" ht="15" customHeight="1" x14ac:dyDescent="0.2">
      <c r="A124" s="37" t="s">
        <v>17</v>
      </c>
      <c r="B124" s="1" t="s">
        <v>34</v>
      </c>
      <c r="C124" s="1" t="s">
        <v>102</v>
      </c>
      <c r="D124" s="5">
        <v>12</v>
      </c>
      <c r="E124" s="1" t="s">
        <v>42</v>
      </c>
      <c r="F124" s="51">
        <v>2104.7029702970299</v>
      </c>
      <c r="G124" s="59">
        <f t="shared" si="7"/>
        <v>25256.435643564357</v>
      </c>
      <c r="H124" s="69">
        <v>0.05</v>
      </c>
      <c r="I124" s="55">
        <f t="shared" si="14"/>
        <v>1999.4678217821784</v>
      </c>
      <c r="J124" s="78">
        <f t="shared" si="4"/>
        <v>23993.61386138614</v>
      </c>
    </row>
    <row r="125" spans="1:10" ht="15" customHeight="1" x14ac:dyDescent="0.2">
      <c r="A125" s="37" t="s">
        <v>52</v>
      </c>
      <c r="B125" s="1" t="s">
        <v>34</v>
      </c>
      <c r="C125" s="1" t="s">
        <v>102</v>
      </c>
      <c r="D125" s="5">
        <v>12</v>
      </c>
      <c r="E125" s="1" t="s">
        <v>49</v>
      </c>
      <c r="F125" s="51">
        <v>1668.7623762376238</v>
      </c>
      <c r="G125" s="59">
        <f t="shared" si="7"/>
        <v>20025.148514851484</v>
      </c>
      <c r="H125" s="69">
        <v>0.05</v>
      </c>
      <c r="I125" s="55">
        <f t="shared" si="14"/>
        <v>1585.3242574257426</v>
      </c>
      <c r="J125" s="78">
        <f t="shared" si="4"/>
        <v>19023.891089108911</v>
      </c>
    </row>
    <row r="126" spans="1:10" ht="15" customHeight="1" x14ac:dyDescent="0.2">
      <c r="A126" s="37" t="s">
        <v>12</v>
      </c>
      <c r="B126" s="1" t="s">
        <v>34</v>
      </c>
      <c r="C126" s="1" t="s">
        <v>102</v>
      </c>
      <c r="D126" s="5">
        <v>12</v>
      </c>
      <c r="E126" s="1" t="s">
        <v>45</v>
      </c>
      <c r="F126" s="51">
        <v>1330.5643564356435</v>
      </c>
      <c r="G126" s="59">
        <f t="shared" si="7"/>
        <v>15966.772277227723</v>
      </c>
      <c r="H126" s="69">
        <v>0.05</v>
      </c>
      <c r="I126" s="55">
        <f t="shared" si="14"/>
        <v>1264.0361386138613</v>
      </c>
      <c r="J126" s="78">
        <f t="shared" si="4"/>
        <v>15168.433663366337</v>
      </c>
    </row>
    <row r="127" spans="1:10" ht="15" customHeight="1" x14ac:dyDescent="0.2">
      <c r="A127" s="37" t="s">
        <v>55</v>
      </c>
      <c r="B127" s="1" t="s">
        <v>34</v>
      </c>
      <c r="C127" s="1" t="s">
        <v>102</v>
      </c>
      <c r="D127" s="5">
        <v>12</v>
      </c>
      <c r="E127" s="1" t="s">
        <v>93</v>
      </c>
      <c r="F127" s="51">
        <v>1081.3861386138615</v>
      </c>
      <c r="G127" s="59">
        <f t="shared" si="7"/>
        <v>12976.633663366338</v>
      </c>
      <c r="H127" s="69">
        <v>0.05</v>
      </c>
      <c r="I127" s="55">
        <f t="shared" si="14"/>
        <v>1027.3168316831684</v>
      </c>
      <c r="J127" s="78">
        <f t="shared" si="4"/>
        <v>12327.801980198021</v>
      </c>
    </row>
    <row r="128" spans="1:10" ht="15" customHeight="1" x14ac:dyDescent="0.2">
      <c r="A128" s="37" t="s">
        <v>13</v>
      </c>
      <c r="B128" s="1" t="s">
        <v>34</v>
      </c>
      <c r="C128" s="1" t="s">
        <v>102</v>
      </c>
      <c r="D128" s="5">
        <v>12</v>
      </c>
      <c r="E128" s="1" t="s">
        <v>51</v>
      </c>
      <c r="F128" s="51">
        <v>851.55445544554459</v>
      </c>
      <c r="G128" s="59">
        <f t="shared" si="7"/>
        <v>10218.653465346535</v>
      </c>
      <c r="H128" s="69">
        <v>0.05</v>
      </c>
      <c r="I128" s="55">
        <f t="shared" si="14"/>
        <v>808.97673267326741</v>
      </c>
      <c r="J128" s="78">
        <f t="shared" si="4"/>
        <v>9707.7207920792098</v>
      </c>
    </row>
    <row r="129" spans="1:10" ht="15" customHeight="1" x14ac:dyDescent="0.2">
      <c r="A129" s="37" t="s">
        <v>58</v>
      </c>
      <c r="B129" s="1" t="s">
        <v>34</v>
      </c>
      <c r="C129" s="1" t="s">
        <v>102</v>
      </c>
      <c r="D129" s="5">
        <v>12</v>
      </c>
      <c r="E129" s="1" t="s">
        <v>53</v>
      </c>
      <c r="F129" s="51">
        <v>690.68316831683171</v>
      </c>
      <c r="G129" s="59">
        <f t="shared" si="7"/>
        <v>8288.198019801981</v>
      </c>
      <c r="H129" s="69">
        <v>0.05</v>
      </c>
      <c r="I129" s="55">
        <f t="shared" ref="I129:I130" si="15">F129-F129*H129</f>
        <v>656.14900990099011</v>
      </c>
      <c r="J129" s="78">
        <f t="shared" si="4"/>
        <v>7873.7881188118808</v>
      </c>
    </row>
    <row r="130" spans="1:10" ht="15" customHeight="1" x14ac:dyDescent="0.2">
      <c r="A130" s="37" t="s">
        <v>15</v>
      </c>
      <c r="B130" s="1" t="s">
        <v>34</v>
      </c>
      <c r="C130" s="1" t="s">
        <v>102</v>
      </c>
      <c r="D130" s="5">
        <v>12</v>
      </c>
      <c r="E130" s="1" t="s">
        <v>106</v>
      </c>
      <c r="F130" s="51">
        <v>545.52475247524751</v>
      </c>
      <c r="G130" s="59">
        <f t="shared" si="7"/>
        <v>6546.2970297029697</v>
      </c>
      <c r="H130" s="69">
        <v>2.5000000000000001E-2</v>
      </c>
      <c r="I130" s="55">
        <f t="shared" si="15"/>
        <v>531.8866336633663</v>
      </c>
      <c r="J130" s="78">
        <f t="shared" si="4"/>
        <v>6382.6396039603951</v>
      </c>
    </row>
    <row r="131" spans="1:10" ht="15" customHeight="1" x14ac:dyDescent="0.2">
      <c r="A131" s="37" t="s">
        <v>61</v>
      </c>
      <c r="B131" s="1" t="s">
        <v>34</v>
      </c>
      <c r="C131" s="1" t="s">
        <v>102</v>
      </c>
      <c r="D131" s="5">
        <v>12</v>
      </c>
      <c r="E131" s="1" t="s">
        <v>107</v>
      </c>
      <c r="F131" s="51">
        <v>418.52475247524751</v>
      </c>
      <c r="G131" s="59">
        <f t="shared" si="7"/>
        <v>5022.2970297029697</v>
      </c>
      <c r="H131" s="69">
        <v>2.5000000000000001E-2</v>
      </c>
      <c r="I131" s="55">
        <f t="shared" ref="I131:I139" si="16">F131-F131*H131</f>
        <v>408.06163366336631</v>
      </c>
      <c r="J131" s="78">
        <f t="shared" si="4"/>
        <v>4896.7396039603955</v>
      </c>
    </row>
    <row r="132" spans="1:10" ht="15" customHeight="1" x14ac:dyDescent="0.2">
      <c r="A132" s="37" t="s">
        <v>63</v>
      </c>
      <c r="B132" s="1" t="s">
        <v>34</v>
      </c>
      <c r="C132" s="1" t="s">
        <v>102</v>
      </c>
      <c r="D132" s="5">
        <v>12</v>
      </c>
      <c r="E132" s="1" t="s">
        <v>108</v>
      </c>
      <c r="F132" s="51">
        <v>332.64356435643566</v>
      </c>
      <c r="G132" s="59">
        <f t="shared" ref="G132:G186" si="17">F132*D132</f>
        <v>3991.7227722772277</v>
      </c>
      <c r="H132" s="69">
        <v>2.5000000000000001E-2</v>
      </c>
      <c r="I132" s="55">
        <f t="shared" si="16"/>
        <v>324.32747524752477</v>
      </c>
      <c r="J132" s="78">
        <f t="shared" ref="J132:J186" si="18">I132*D132</f>
        <v>3891.9297029702975</v>
      </c>
    </row>
    <row r="133" spans="1:10" ht="15" customHeight="1" x14ac:dyDescent="0.2">
      <c r="A133" s="37" t="s">
        <v>16</v>
      </c>
      <c r="B133" s="1" t="s">
        <v>34</v>
      </c>
      <c r="C133" s="1" t="s">
        <v>102</v>
      </c>
      <c r="D133" s="5">
        <v>100</v>
      </c>
      <c r="E133" s="1" t="s">
        <v>109</v>
      </c>
      <c r="F133" s="51">
        <v>261.27722772277224</v>
      </c>
      <c r="G133" s="59">
        <f t="shared" si="17"/>
        <v>26127.722772277222</v>
      </c>
      <c r="H133" s="69">
        <v>2.5000000000000001E-2</v>
      </c>
      <c r="I133" s="55">
        <f t="shared" si="16"/>
        <v>254.74529702970293</v>
      </c>
      <c r="J133" s="78">
        <f t="shared" si="18"/>
        <v>25474.529702970292</v>
      </c>
    </row>
    <row r="134" spans="1:10" ht="15" customHeight="1" x14ac:dyDescent="0.2">
      <c r="A134" s="37" t="s">
        <v>66</v>
      </c>
      <c r="B134" s="1" t="s">
        <v>34</v>
      </c>
      <c r="C134" s="1" t="s">
        <v>102</v>
      </c>
      <c r="D134" s="5">
        <v>200</v>
      </c>
      <c r="E134" s="1" t="s">
        <v>110</v>
      </c>
      <c r="F134" s="51">
        <v>175.39603960396039</v>
      </c>
      <c r="G134" s="59">
        <f t="shared" si="17"/>
        <v>35079.207920792076</v>
      </c>
      <c r="H134" s="69">
        <v>2.5000000000000001E-2</v>
      </c>
      <c r="I134" s="55">
        <f t="shared" si="16"/>
        <v>171.01113861386139</v>
      </c>
      <c r="J134" s="78">
        <f t="shared" si="18"/>
        <v>34202.227722772281</v>
      </c>
    </row>
    <row r="135" spans="1:10" ht="15" customHeight="1" x14ac:dyDescent="0.2">
      <c r="A135" s="37" t="s">
        <v>68</v>
      </c>
      <c r="B135" s="1" t="s">
        <v>34</v>
      </c>
      <c r="C135" s="1" t="s">
        <v>102</v>
      </c>
      <c r="D135" s="5">
        <v>50</v>
      </c>
      <c r="E135" s="1" t="s">
        <v>111</v>
      </c>
      <c r="F135" s="51">
        <v>122.16831683168317</v>
      </c>
      <c r="G135" s="59">
        <f t="shared" si="17"/>
        <v>6108.4158415841584</v>
      </c>
      <c r="H135" s="69">
        <v>2.5000000000000001E-2</v>
      </c>
      <c r="I135" s="55">
        <f t="shared" si="16"/>
        <v>119.11410891089109</v>
      </c>
      <c r="J135" s="78">
        <f t="shared" si="18"/>
        <v>5955.7054455445541</v>
      </c>
    </row>
    <row r="136" spans="1:10" ht="15" customHeight="1" x14ac:dyDescent="0.2">
      <c r="A136" s="37" t="s">
        <v>24</v>
      </c>
      <c r="B136" s="1" t="s">
        <v>34</v>
      </c>
      <c r="C136" s="1" t="s">
        <v>102</v>
      </c>
      <c r="D136" s="5">
        <v>50</v>
      </c>
      <c r="E136" s="1" t="s">
        <v>112</v>
      </c>
      <c r="F136" s="51">
        <v>86.297029702970292</v>
      </c>
      <c r="G136" s="59">
        <f t="shared" si="17"/>
        <v>4314.8514851485143</v>
      </c>
      <c r="H136" s="69">
        <v>2.5000000000000001E-2</v>
      </c>
      <c r="I136" s="55">
        <f t="shared" si="16"/>
        <v>84.13960396039603</v>
      </c>
      <c r="J136" s="78">
        <f t="shared" si="18"/>
        <v>4206.9801980198017</v>
      </c>
    </row>
    <row r="137" spans="1:10" ht="15" customHeight="1" x14ac:dyDescent="0.2">
      <c r="A137" s="37" t="s">
        <v>71</v>
      </c>
      <c r="B137" s="1" t="s">
        <v>34</v>
      </c>
      <c r="C137" s="1" t="s">
        <v>102</v>
      </c>
      <c r="D137" s="5">
        <v>50</v>
      </c>
      <c r="E137" s="1" t="s">
        <v>113</v>
      </c>
      <c r="F137" s="51">
        <v>54.801980198019805</v>
      </c>
      <c r="G137" s="59">
        <f t="shared" si="17"/>
        <v>2740.0990099009905</v>
      </c>
      <c r="H137" s="69">
        <v>2.5000000000000001E-2</v>
      </c>
      <c r="I137" s="55">
        <f t="shared" si="16"/>
        <v>53.431930693069312</v>
      </c>
      <c r="J137" s="78">
        <f t="shared" si="18"/>
        <v>2671.5965346534654</v>
      </c>
    </row>
    <row r="138" spans="1:10" ht="15" customHeight="1" x14ac:dyDescent="0.2">
      <c r="A138" s="37" t="s">
        <v>82</v>
      </c>
      <c r="B138" s="1" t="s">
        <v>34</v>
      </c>
      <c r="C138" s="1" t="s">
        <v>102</v>
      </c>
      <c r="D138" s="5">
        <v>50</v>
      </c>
      <c r="E138" s="1" t="s">
        <v>81</v>
      </c>
      <c r="F138" s="51">
        <v>36.089108910891092</v>
      </c>
      <c r="G138" s="59">
        <f t="shared" si="17"/>
        <v>1804.4554455445545</v>
      </c>
      <c r="H138" s="69">
        <v>2.5000000000000001E-2</v>
      </c>
      <c r="I138" s="55">
        <f t="shared" si="16"/>
        <v>35.186881188118818</v>
      </c>
      <c r="J138" s="78">
        <f t="shared" si="18"/>
        <v>1759.3440594059409</v>
      </c>
    </row>
    <row r="139" spans="1:10" ht="15" customHeight="1" x14ac:dyDescent="0.2">
      <c r="A139" s="37" t="s">
        <v>114</v>
      </c>
      <c r="B139" s="1" t="s">
        <v>34</v>
      </c>
      <c r="C139" s="1" t="s">
        <v>102</v>
      </c>
      <c r="D139" s="5">
        <v>50</v>
      </c>
      <c r="E139" s="1" t="s">
        <v>115</v>
      </c>
      <c r="F139" s="51">
        <v>23.554455445544555</v>
      </c>
      <c r="G139" s="59">
        <f t="shared" si="17"/>
        <v>1177.7227722772277</v>
      </c>
      <c r="H139" s="69">
        <v>2.5000000000000001E-2</v>
      </c>
      <c r="I139" s="55">
        <f t="shared" si="16"/>
        <v>22.965594059405941</v>
      </c>
      <c r="J139" s="78">
        <f t="shared" si="18"/>
        <v>1148.279702970297</v>
      </c>
    </row>
    <row r="140" spans="1:10" ht="15" customHeight="1" x14ac:dyDescent="0.2">
      <c r="A140" s="37" t="s">
        <v>33</v>
      </c>
      <c r="B140" s="1" t="s">
        <v>34</v>
      </c>
      <c r="C140" s="1" t="s">
        <v>116</v>
      </c>
      <c r="D140" s="5">
        <v>12</v>
      </c>
      <c r="E140" s="1" t="s">
        <v>117</v>
      </c>
      <c r="F140" s="6">
        <v>10257.405940594059</v>
      </c>
      <c r="G140" s="58">
        <f t="shared" si="17"/>
        <v>123088.87128712871</v>
      </c>
      <c r="H140" s="69">
        <v>0.05</v>
      </c>
      <c r="I140" s="55">
        <f t="shared" ref="I140:I149" si="19">F140-F140*H140</f>
        <v>9744.5356435643553</v>
      </c>
      <c r="J140" s="78">
        <f t="shared" si="18"/>
        <v>116934.42772277226</v>
      </c>
    </row>
    <row r="141" spans="1:10" ht="15" customHeight="1" x14ac:dyDescent="0.2">
      <c r="A141" s="37" t="s">
        <v>37</v>
      </c>
      <c r="B141" s="1" t="s">
        <v>34</v>
      </c>
      <c r="C141" s="1" t="s">
        <v>116</v>
      </c>
      <c r="D141" s="5">
        <v>12</v>
      </c>
      <c r="E141" s="1" t="s">
        <v>118</v>
      </c>
      <c r="F141" s="6">
        <v>8116.4158415841584</v>
      </c>
      <c r="G141" s="58">
        <f t="shared" si="17"/>
        <v>97396.990099009898</v>
      </c>
      <c r="H141" s="69">
        <v>0.05</v>
      </c>
      <c r="I141" s="55">
        <f t="shared" si="19"/>
        <v>7710.5950495049501</v>
      </c>
      <c r="J141" s="78">
        <f t="shared" si="18"/>
        <v>92527.140594059398</v>
      </c>
    </row>
    <row r="142" spans="1:10" ht="15" customHeight="1" x14ac:dyDescent="0.2">
      <c r="A142" s="37" t="s">
        <v>9</v>
      </c>
      <c r="B142" s="1" t="s">
        <v>34</v>
      </c>
      <c r="C142" s="1" t="s">
        <v>116</v>
      </c>
      <c r="D142" s="5">
        <v>12</v>
      </c>
      <c r="E142" s="1" t="s">
        <v>103</v>
      </c>
      <c r="F142" s="6">
        <v>6471.3564356435636</v>
      </c>
      <c r="G142" s="58">
        <f t="shared" si="17"/>
        <v>77656.277227722763</v>
      </c>
      <c r="H142" s="69">
        <v>0.05</v>
      </c>
      <c r="I142" s="55">
        <f t="shared" si="19"/>
        <v>6147.7886138613858</v>
      </c>
      <c r="J142" s="78">
        <f t="shared" si="18"/>
        <v>73773.463366336626</v>
      </c>
    </row>
    <row r="143" spans="1:10" ht="15" customHeight="1" x14ac:dyDescent="0.2">
      <c r="A143" s="37" t="s">
        <v>40</v>
      </c>
      <c r="B143" s="1" t="s">
        <v>34</v>
      </c>
      <c r="C143" s="1" t="s">
        <v>116</v>
      </c>
      <c r="D143" s="5">
        <v>12</v>
      </c>
      <c r="E143" s="1" t="s">
        <v>104</v>
      </c>
      <c r="F143" s="6">
        <v>5237.5643564356433</v>
      </c>
      <c r="G143" s="58">
        <f t="shared" si="17"/>
        <v>62850.772277227719</v>
      </c>
      <c r="H143" s="69">
        <v>0.05</v>
      </c>
      <c r="I143" s="55">
        <f t="shared" si="19"/>
        <v>4975.6861386138607</v>
      </c>
      <c r="J143" s="78">
        <f t="shared" si="18"/>
        <v>59708.233663366329</v>
      </c>
    </row>
    <row r="144" spans="1:10" ht="15" customHeight="1" x14ac:dyDescent="0.2">
      <c r="A144" s="37" t="s">
        <v>10</v>
      </c>
      <c r="B144" s="1" t="s">
        <v>34</v>
      </c>
      <c r="C144" s="1" t="s">
        <v>116</v>
      </c>
      <c r="D144" s="5">
        <v>12</v>
      </c>
      <c r="E144" s="1" t="s">
        <v>119</v>
      </c>
      <c r="F144" s="6">
        <v>4136.8316831683169</v>
      </c>
      <c r="G144" s="58">
        <f t="shared" si="17"/>
        <v>49641.980198019803</v>
      </c>
      <c r="H144" s="69">
        <v>0.05</v>
      </c>
      <c r="I144" s="55">
        <f t="shared" si="19"/>
        <v>3929.9900990099009</v>
      </c>
      <c r="J144" s="78">
        <f t="shared" si="18"/>
        <v>47159.881188118808</v>
      </c>
    </row>
    <row r="145" spans="1:10" ht="15" customHeight="1" x14ac:dyDescent="0.2">
      <c r="A145" s="37" t="s">
        <v>43</v>
      </c>
      <c r="B145" s="1" t="s">
        <v>34</v>
      </c>
      <c r="C145" s="1" t="s">
        <v>116</v>
      </c>
      <c r="D145" s="5">
        <v>12</v>
      </c>
      <c r="E145" s="1" t="s">
        <v>88</v>
      </c>
      <c r="F145" s="6">
        <v>3265.9207920792078</v>
      </c>
      <c r="G145" s="58">
        <f t="shared" si="17"/>
        <v>39191.049504950497</v>
      </c>
      <c r="H145" s="69">
        <v>0.05</v>
      </c>
      <c r="I145" s="55">
        <f t="shared" si="19"/>
        <v>3102.6247524752475</v>
      </c>
      <c r="J145" s="78">
        <f t="shared" si="18"/>
        <v>37231.497029702972</v>
      </c>
    </row>
    <row r="146" spans="1:10" ht="15" customHeight="1" x14ac:dyDescent="0.2">
      <c r="A146" s="37" t="s">
        <v>17</v>
      </c>
      <c r="B146" s="1" t="s">
        <v>34</v>
      </c>
      <c r="C146" s="1" t="s">
        <v>116</v>
      </c>
      <c r="D146" s="5">
        <v>12</v>
      </c>
      <c r="E146" s="1" t="s">
        <v>89</v>
      </c>
      <c r="F146" s="6">
        <v>2576.4455445544554</v>
      </c>
      <c r="G146" s="58">
        <f t="shared" si="17"/>
        <v>30917.346534653465</v>
      </c>
      <c r="H146" s="69">
        <v>0.05</v>
      </c>
      <c r="I146" s="55">
        <f t="shared" si="19"/>
        <v>2447.6232673267327</v>
      </c>
      <c r="J146" s="78">
        <f t="shared" si="18"/>
        <v>29371.479207920791</v>
      </c>
    </row>
    <row r="147" spans="1:10" ht="15" customHeight="1" x14ac:dyDescent="0.2">
      <c r="A147" s="37" t="s">
        <v>52</v>
      </c>
      <c r="B147" s="1" t="s">
        <v>34</v>
      </c>
      <c r="C147" s="1" t="s">
        <v>116</v>
      </c>
      <c r="D147" s="5">
        <v>12</v>
      </c>
      <c r="E147" s="1" t="s">
        <v>47</v>
      </c>
      <c r="F147" s="6">
        <v>2032.128712871287</v>
      </c>
      <c r="G147" s="58">
        <f t="shared" si="17"/>
        <v>24385.544554455446</v>
      </c>
      <c r="H147" s="69">
        <v>0.05</v>
      </c>
      <c r="I147" s="55">
        <f t="shared" si="19"/>
        <v>1930.5222772277227</v>
      </c>
      <c r="J147" s="78">
        <f t="shared" si="18"/>
        <v>23166.267326732672</v>
      </c>
    </row>
    <row r="148" spans="1:10" ht="15" customHeight="1" x14ac:dyDescent="0.2">
      <c r="A148" s="37" t="s">
        <v>12</v>
      </c>
      <c r="B148" s="1" t="s">
        <v>34</v>
      </c>
      <c r="C148" s="1" t="s">
        <v>116</v>
      </c>
      <c r="D148" s="5">
        <v>12</v>
      </c>
      <c r="E148" s="1" t="s">
        <v>91</v>
      </c>
      <c r="F148" s="6">
        <v>1620.8613861386139</v>
      </c>
      <c r="G148" s="58">
        <f t="shared" si="17"/>
        <v>19450.336633663366</v>
      </c>
      <c r="H148" s="69">
        <v>0.05</v>
      </c>
      <c r="I148" s="55">
        <f t="shared" si="19"/>
        <v>1539.8183168316832</v>
      </c>
      <c r="J148" s="78">
        <f t="shared" si="18"/>
        <v>18477.8198019802</v>
      </c>
    </row>
    <row r="149" spans="1:10" ht="15" customHeight="1" x14ac:dyDescent="0.2">
      <c r="A149" s="37" t="s">
        <v>55</v>
      </c>
      <c r="B149" s="1" t="s">
        <v>34</v>
      </c>
      <c r="C149" s="1" t="s">
        <v>116</v>
      </c>
      <c r="D149" s="5">
        <v>12</v>
      </c>
      <c r="E149" s="1" t="s">
        <v>49</v>
      </c>
      <c r="F149" s="6">
        <v>1318.4653465346535</v>
      </c>
      <c r="G149" s="58">
        <f t="shared" si="17"/>
        <v>15821.584158415841</v>
      </c>
      <c r="H149" s="69">
        <v>0.05</v>
      </c>
      <c r="I149" s="55">
        <f t="shared" si="19"/>
        <v>1252.5420792079208</v>
      </c>
      <c r="J149" s="78">
        <f t="shared" si="18"/>
        <v>15030.504950495049</v>
      </c>
    </row>
    <row r="150" spans="1:10" ht="15" customHeight="1" x14ac:dyDescent="0.2">
      <c r="A150" s="37" t="s">
        <v>13</v>
      </c>
      <c r="B150" s="1" t="s">
        <v>34</v>
      </c>
      <c r="C150" s="1" t="s">
        <v>116</v>
      </c>
      <c r="D150" s="5">
        <v>12</v>
      </c>
      <c r="E150" s="1" t="s">
        <v>45</v>
      </c>
      <c r="F150" s="6">
        <v>1035.4158415841584</v>
      </c>
      <c r="G150" s="58">
        <f t="shared" si="17"/>
        <v>12424.990099009901</v>
      </c>
      <c r="H150" s="69">
        <v>0.05</v>
      </c>
      <c r="I150" s="55">
        <f t="shared" ref="I150" si="20">F150-F150*H150</f>
        <v>983.64504950495052</v>
      </c>
      <c r="J150" s="78">
        <f t="shared" si="18"/>
        <v>11803.740594059407</v>
      </c>
    </row>
    <row r="151" spans="1:10" ht="15" customHeight="1" x14ac:dyDescent="0.2">
      <c r="A151" s="37" t="s">
        <v>58</v>
      </c>
      <c r="B151" s="1" t="s">
        <v>34</v>
      </c>
      <c r="C151" s="1" t="s">
        <v>116</v>
      </c>
      <c r="D151" s="5">
        <v>12</v>
      </c>
      <c r="E151" s="1" t="s">
        <v>93</v>
      </c>
      <c r="F151" s="6">
        <v>844.29702970297035</v>
      </c>
      <c r="G151" s="58">
        <f t="shared" si="17"/>
        <v>10131.564356435643</v>
      </c>
      <c r="H151" s="69">
        <v>0.05</v>
      </c>
      <c r="I151" s="55">
        <f t="shared" ref="I151" si="21">F151-F151*H151</f>
        <v>802.08217821782182</v>
      </c>
      <c r="J151" s="78">
        <f t="shared" si="18"/>
        <v>9624.9861386138618</v>
      </c>
    </row>
    <row r="152" spans="1:10" ht="15" customHeight="1" x14ac:dyDescent="0.2">
      <c r="A152" s="37" t="s">
        <v>15</v>
      </c>
      <c r="B152" s="1" t="s">
        <v>34</v>
      </c>
      <c r="C152" s="1" t="s">
        <v>116</v>
      </c>
      <c r="D152" s="5">
        <v>12</v>
      </c>
      <c r="E152" s="1" t="s">
        <v>51</v>
      </c>
      <c r="F152" s="6">
        <v>665.27722772277218</v>
      </c>
      <c r="G152" s="58">
        <f t="shared" si="17"/>
        <v>7983.3267326732657</v>
      </c>
      <c r="H152" s="69">
        <v>2.5000000000000001E-2</v>
      </c>
      <c r="I152" s="55">
        <f t="shared" ref="I152:I162" si="22">F152-F152*H152</f>
        <v>648.64529702970287</v>
      </c>
      <c r="J152" s="78">
        <f t="shared" si="18"/>
        <v>7783.7435643564349</v>
      </c>
    </row>
    <row r="153" spans="1:10" ht="15" customHeight="1" x14ac:dyDescent="0.2">
      <c r="A153" s="37" t="s">
        <v>61</v>
      </c>
      <c r="B153" s="1" t="s">
        <v>34</v>
      </c>
      <c r="C153" s="1" t="s">
        <v>116</v>
      </c>
      <c r="D153" s="5">
        <v>12</v>
      </c>
      <c r="E153" s="1" t="s">
        <v>94</v>
      </c>
      <c r="F153" s="6">
        <v>508.02970297029702</v>
      </c>
      <c r="G153" s="58">
        <f t="shared" si="17"/>
        <v>6096.3564356435645</v>
      </c>
      <c r="H153" s="69">
        <v>2.5000000000000001E-2</v>
      </c>
      <c r="I153" s="55">
        <f t="shared" si="22"/>
        <v>495.32896039603958</v>
      </c>
      <c r="J153" s="78">
        <f t="shared" si="18"/>
        <v>5943.9475247524751</v>
      </c>
    </row>
    <row r="154" spans="1:10" ht="15" customHeight="1" x14ac:dyDescent="0.2">
      <c r="A154" s="37" t="s">
        <v>63</v>
      </c>
      <c r="B154" s="1" t="s">
        <v>34</v>
      </c>
      <c r="C154" s="1" t="s">
        <v>116</v>
      </c>
      <c r="D154" s="5">
        <v>12</v>
      </c>
      <c r="E154" s="1" t="s">
        <v>120</v>
      </c>
      <c r="F154" s="6">
        <v>411.26732673267327</v>
      </c>
      <c r="G154" s="58">
        <f t="shared" si="17"/>
        <v>4935.2079207920797</v>
      </c>
      <c r="H154" s="69">
        <v>2.5000000000000001E-2</v>
      </c>
      <c r="I154" s="55">
        <f t="shared" si="22"/>
        <v>400.98564356435645</v>
      </c>
      <c r="J154" s="78">
        <f t="shared" si="18"/>
        <v>4811.8277227722774</v>
      </c>
    </row>
    <row r="155" spans="1:10" ht="15" customHeight="1" x14ac:dyDescent="0.2">
      <c r="A155" s="37" t="s">
        <v>16</v>
      </c>
      <c r="B155" s="1" t="s">
        <v>34</v>
      </c>
      <c r="C155" s="1" t="s">
        <v>116</v>
      </c>
      <c r="D155" s="5">
        <v>100</v>
      </c>
      <c r="E155" s="1" t="s">
        <v>121</v>
      </c>
      <c r="F155" s="6">
        <v>315.70297029702971</v>
      </c>
      <c r="G155" s="58">
        <f t="shared" si="17"/>
        <v>31570.297029702971</v>
      </c>
      <c r="H155" s="69">
        <v>2.5000000000000001E-2</v>
      </c>
      <c r="I155" s="55">
        <f t="shared" si="22"/>
        <v>307.81039603960397</v>
      </c>
      <c r="J155" s="78">
        <f t="shared" si="18"/>
        <v>30781.039603960398</v>
      </c>
    </row>
    <row r="156" spans="1:10" ht="15" customHeight="1" x14ac:dyDescent="0.2">
      <c r="A156" s="37" t="s">
        <v>66</v>
      </c>
      <c r="B156" s="1" t="s">
        <v>34</v>
      </c>
      <c r="C156" s="1" t="s">
        <v>116</v>
      </c>
      <c r="D156" s="5">
        <v>200</v>
      </c>
      <c r="E156" s="1" t="s">
        <v>75</v>
      </c>
      <c r="F156" s="6">
        <v>217.73267326732673</v>
      </c>
      <c r="G156" s="58">
        <f t="shared" si="17"/>
        <v>43546.534653465344</v>
      </c>
      <c r="H156" s="69">
        <v>2.5000000000000001E-2</v>
      </c>
      <c r="I156" s="55">
        <f t="shared" si="22"/>
        <v>212.28935643564355</v>
      </c>
      <c r="J156" s="78">
        <f t="shared" si="18"/>
        <v>42457.871287128713</v>
      </c>
    </row>
    <row r="157" spans="1:10" ht="15" customHeight="1" x14ac:dyDescent="0.2">
      <c r="A157" s="37" t="s">
        <v>68</v>
      </c>
      <c r="B157" s="1" t="s">
        <v>34</v>
      </c>
      <c r="C157" s="1" t="s">
        <v>116</v>
      </c>
      <c r="D157" s="5">
        <v>200</v>
      </c>
      <c r="E157" s="1" t="s">
        <v>122</v>
      </c>
      <c r="F157" s="6">
        <v>148.78217821782178</v>
      </c>
      <c r="G157" s="58">
        <f t="shared" si="17"/>
        <v>29756.435643564357</v>
      </c>
      <c r="H157" s="69">
        <v>2.5000000000000001E-2</v>
      </c>
      <c r="I157" s="55">
        <f t="shared" si="22"/>
        <v>145.06262376237623</v>
      </c>
      <c r="J157" s="78">
        <f t="shared" si="18"/>
        <v>29012.524752475249</v>
      </c>
    </row>
    <row r="158" spans="1:10" ht="15" customHeight="1" x14ac:dyDescent="0.2">
      <c r="A158" s="37" t="s">
        <v>24</v>
      </c>
      <c r="B158" s="1" t="s">
        <v>34</v>
      </c>
      <c r="C158" s="1" t="s">
        <v>116</v>
      </c>
      <c r="D158" s="5">
        <v>200</v>
      </c>
      <c r="E158" s="1" t="s">
        <v>123</v>
      </c>
      <c r="F158" s="6">
        <v>104.89108910891089</v>
      </c>
      <c r="G158" s="58">
        <f t="shared" si="17"/>
        <v>20978.217821782178</v>
      </c>
      <c r="H158" s="69">
        <v>2.5000000000000001E-2</v>
      </c>
      <c r="I158" s="55">
        <f t="shared" si="22"/>
        <v>102.26881188118811</v>
      </c>
      <c r="J158" s="78">
        <f t="shared" si="18"/>
        <v>20453.762376237624</v>
      </c>
    </row>
    <row r="159" spans="1:10" ht="15" customHeight="1" x14ac:dyDescent="0.2">
      <c r="A159" s="37" t="s">
        <v>71</v>
      </c>
      <c r="B159" s="1" t="s">
        <v>34</v>
      </c>
      <c r="C159" s="1" t="s">
        <v>116</v>
      </c>
      <c r="D159" s="5">
        <v>200</v>
      </c>
      <c r="E159" s="1" t="s">
        <v>124</v>
      </c>
      <c r="F159" s="6">
        <v>66.514851485148526</v>
      </c>
      <c r="G159" s="58">
        <f t="shared" si="17"/>
        <v>13302.970297029706</v>
      </c>
      <c r="H159" s="69">
        <v>2.5000000000000001E-2</v>
      </c>
      <c r="I159" s="55">
        <f t="shared" si="22"/>
        <v>64.851980198019817</v>
      </c>
      <c r="J159" s="78">
        <f t="shared" si="18"/>
        <v>12970.396039603964</v>
      </c>
    </row>
    <row r="160" spans="1:10" ht="15" customHeight="1" x14ac:dyDescent="0.2">
      <c r="A160" s="37" t="s">
        <v>82</v>
      </c>
      <c r="B160" s="1" t="s">
        <v>34</v>
      </c>
      <c r="C160" s="1" t="s">
        <v>116</v>
      </c>
      <c r="D160" s="5">
        <v>200</v>
      </c>
      <c r="E160" s="1" t="s">
        <v>113</v>
      </c>
      <c r="F160" s="6">
        <v>43.633663366336634</v>
      </c>
      <c r="G160" s="58">
        <f t="shared" si="17"/>
        <v>8726.7326732673264</v>
      </c>
      <c r="H160" s="69">
        <v>2.5000000000000001E-2</v>
      </c>
      <c r="I160" s="55">
        <f t="shared" si="22"/>
        <v>42.542821782178216</v>
      </c>
      <c r="J160" s="78">
        <f t="shared" si="18"/>
        <v>8508.5643564356433</v>
      </c>
    </row>
    <row r="161" spans="1:10" ht="15" customHeight="1" x14ac:dyDescent="0.2">
      <c r="A161" s="37" t="s">
        <v>114</v>
      </c>
      <c r="B161" s="1" t="s">
        <v>34</v>
      </c>
      <c r="C161" s="1" t="s">
        <v>116</v>
      </c>
      <c r="D161" s="5">
        <v>200</v>
      </c>
      <c r="E161" s="1" t="s">
        <v>81</v>
      </c>
      <c r="F161" s="6">
        <v>27.950495049504951</v>
      </c>
      <c r="G161" s="58">
        <f t="shared" si="17"/>
        <v>5590.0990099009905</v>
      </c>
      <c r="H161" s="69">
        <v>2.5000000000000001E-2</v>
      </c>
      <c r="I161" s="55">
        <f t="shared" si="22"/>
        <v>27.251732673267327</v>
      </c>
      <c r="J161" s="78">
        <f t="shared" si="18"/>
        <v>5450.3465346534649</v>
      </c>
    </row>
    <row r="162" spans="1:10" ht="15" customHeight="1" x14ac:dyDescent="0.2">
      <c r="A162" s="37" t="s">
        <v>125</v>
      </c>
      <c r="B162" s="1" t="s">
        <v>34</v>
      </c>
      <c r="C162" s="1" t="s">
        <v>116</v>
      </c>
      <c r="D162" s="5">
        <v>200</v>
      </c>
      <c r="E162" s="1" t="s">
        <v>115</v>
      </c>
      <c r="F162" s="6">
        <v>20.089108910891088</v>
      </c>
      <c r="G162" s="58">
        <f t="shared" si="17"/>
        <v>4017.8217821782177</v>
      </c>
      <c r="H162" s="69">
        <v>2.5000000000000001E-2</v>
      </c>
      <c r="I162" s="55">
        <f t="shared" si="22"/>
        <v>19.586881188118809</v>
      </c>
      <c r="J162" s="78">
        <f t="shared" si="18"/>
        <v>3917.3762376237619</v>
      </c>
    </row>
    <row r="163" spans="1:10" ht="15" customHeight="1" x14ac:dyDescent="0.2">
      <c r="A163" s="37" t="s">
        <v>33</v>
      </c>
      <c r="B163" s="1" t="s">
        <v>34</v>
      </c>
      <c r="C163" s="1" t="s">
        <v>126</v>
      </c>
      <c r="D163" s="5">
        <v>12</v>
      </c>
      <c r="E163" s="1" t="s">
        <v>127</v>
      </c>
      <c r="F163" s="6">
        <v>12458.88118811881</v>
      </c>
      <c r="G163" s="58">
        <f t="shared" si="17"/>
        <v>149506.57425742573</v>
      </c>
      <c r="H163" s="69">
        <v>0.05</v>
      </c>
      <c r="I163" s="55">
        <f>F163-F163*H163</f>
        <v>11835.937128712871</v>
      </c>
      <c r="J163" s="78">
        <f t="shared" si="18"/>
        <v>142031.24554455443</v>
      </c>
    </row>
    <row r="164" spans="1:10" ht="15" customHeight="1" x14ac:dyDescent="0.2">
      <c r="A164" s="37" t="s">
        <v>37</v>
      </c>
      <c r="B164" s="1" t="s">
        <v>34</v>
      </c>
      <c r="C164" s="1" t="s">
        <v>126</v>
      </c>
      <c r="D164" s="5">
        <v>12</v>
      </c>
      <c r="E164" s="1" t="s">
        <v>128</v>
      </c>
      <c r="F164" s="6">
        <v>9797.7623762376243</v>
      </c>
      <c r="G164" s="58">
        <f t="shared" si="17"/>
        <v>117573.14851485149</v>
      </c>
      <c r="H164" s="69">
        <v>0.05</v>
      </c>
      <c r="I164" s="55">
        <f t="shared" ref="I164:I175" si="23">F164-F164*H164</f>
        <v>9307.8742574257431</v>
      </c>
      <c r="J164" s="78">
        <f t="shared" si="18"/>
        <v>111694.49108910892</v>
      </c>
    </row>
    <row r="165" spans="1:10" ht="15" customHeight="1" x14ac:dyDescent="0.2">
      <c r="A165" s="37" t="s">
        <v>9</v>
      </c>
      <c r="B165" s="1" t="s">
        <v>34</v>
      </c>
      <c r="C165" s="1" t="s">
        <v>126</v>
      </c>
      <c r="D165" s="5">
        <v>12</v>
      </c>
      <c r="E165" s="1" t="s">
        <v>129</v>
      </c>
      <c r="F165" s="6">
        <v>7826.1089108910892</v>
      </c>
      <c r="G165" s="58">
        <f t="shared" si="17"/>
        <v>93913.30693069307</v>
      </c>
      <c r="H165" s="69">
        <v>0.05</v>
      </c>
      <c r="I165" s="55">
        <f t="shared" si="23"/>
        <v>7434.8034653465347</v>
      </c>
      <c r="J165" s="78">
        <f t="shared" si="18"/>
        <v>89217.641584158409</v>
      </c>
    </row>
    <row r="166" spans="1:10" ht="15" customHeight="1" x14ac:dyDescent="0.2">
      <c r="A166" s="37" t="s">
        <v>40</v>
      </c>
      <c r="B166" s="1" t="s">
        <v>34</v>
      </c>
      <c r="C166" s="1" t="s">
        <v>126</v>
      </c>
      <c r="D166" s="5">
        <v>12</v>
      </c>
      <c r="E166" s="1" t="s">
        <v>118</v>
      </c>
      <c r="F166" s="6">
        <v>6338.3069306930693</v>
      </c>
      <c r="G166" s="58">
        <f t="shared" si="17"/>
        <v>76059.683168316828</v>
      </c>
      <c r="H166" s="69">
        <v>0.05</v>
      </c>
      <c r="I166" s="55">
        <f t="shared" si="23"/>
        <v>6021.3915841584158</v>
      </c>
      <c r="J166" s="78">
        <f t="shared" si="18"/>
        <v>72256.699009900985</v>
      </c>
    </row>
    <row r="167" spans="1:10" ht="15" customHeight="1" x14ac:dyDescent="0.2">
      <c r="A167" s="37" t="s">
        <v>10</v>
      </c>
      <c r="B167" s="1" t="s">
        <v>34</v>
      </c>
      <c r="C167" s="1" t="s">
        <v>126</v>
      </c>
      <c r="D167" s="5">
        <v>12</v>
      </c>
      <c r="E167" s="1" t="s">
        <v>85</v>
      </c>
      <c r="F167" s="6">
        <v>5007.7425742574251</v>
      </c>
      <c r="G167" s="58">
        <f t="shared" si="17"/>
        <v>60092.910891089101</v>
      </c>
      <c r="H167" s="69">
        <v>0.05</v>
      </c>
      <c r="I167" s="55">
        <f t="shared" si="23"/>
        <v>4757.3554455445537</v>
      </c>
      <c r="J167" s="78">
        <f t="shared" si="18"/>
        <v>57088.265346534645</v>
      </c>
    </row>
    <row r="168" spans="1:10" ht="15" customHeight="1" x14ac:dyDescent="0.2">
      <c r="A168" s="37" t="s">
        <v>43</v>
      </c>
      <c r="B168" s="1" t="s">
        <v>34</v>
      </c>
      <c r="C168" s="1" t="s">
        <v>126</v>
      </c>
      <c r="D168" s="5">
        <v>12</v>
      </c>
      <c r="E168" s="1" t="s">
        <v>86</v>
      </c>
      <c r="F168" s="6">
        <v>3943.2970297029701</v>
      </c>
      <c r="G168" s="58">
        <f t="shared" si="17"/>
        <v>47319.564356435643</v>
      </c>
      <c r="H168" s="69">
        <v>0.05</v>
      </c>
      <c r="I168" s="55">
        <f t="shared" si="23"/>
        <v>3746.1321782178215</v>
      </c>
      <c r="J168" s="78">
        <f t="shared" si="18"/>
        <v>44953.586138613857</v>
      </c>
    </row>
    <row r="169" spans="1:10" ht="15" customHeight="1" x14ac:dyDescent="0.2">
      <c r="A169" s="37" t="s">
        <v>17</v>
      </c>
      <c r="B169" s="1" t="s">
        <v>34</v>
      </c>
      <c r="C169" s="1" t="s">
        <v>126</v>
      </c>
      <c r="D169" s="5">
        <v>12</v>
      </c>
      <c r="E169" s="1" t="s">
        <v>119</v>
      </c>
      <c r="F169" s="6">
        <v>3108.6732673267329</v>
      </c>
      <c r="G169" s="58">
        <f t="shared" si="17"/>
        <v>37304.079207920797</v>
      </c>
      <c r="H169" s="69">
        <v>0.05</v>
      </c>
      <c r="I169" s="55">
        <f t="shared" si="23"/>
        <v>2953.2396039603964</v>
      </c>
      <c r="J169" s="78">
        <f t="shared" si="18"/>
        <v>35438.87524752476</v>
      </c>
    </row>
    <row r="170" spans="1:10" ht="15" customHeight="1" x14ac:dyDescent="0.2">
      <c r="A170" s="37" t="s">
        <v>52</v>
      </c>
      <c r="B170" s="1" t="s">
        <v>34</v>
      </c>
      <c r="C170" s="1" t="s">
        <v>126</v>
      </c>
      <c r="D170" s="5">
        <v>12</v>
      </c>
      <c r="E170" s="1" t="s">
        <v>130</v>
      </c>
      <c r="F170" s="6">
        <v>2455.4851485148515</v>
      </c>
      <c r="G170" s="58">
        <f t="shared" si="17"/>
        <v>29465.821782178216</v>
      </c>
      <c r="H170" s="69">
        <v>0.05</v>
      </c>
      <c r="I170" s="55">
        <f t="shared" si="23"/>
        <v>2332.7108910891088</v>
      </c>
      <c r="J170" s="78">
        <f t="shared" si="18"/>
        <v>27992.530693069304</v>
      </c>
    </row>
    <row r="171" spans="1:10" ht="15" customHeight="1" x14ac:dyDescent="0.2">
      <c r="A171" s="37" t="s">
        <v>12</v>
      </c>
      <c r="B171" s="1" t="s">
        <v>34</v>
      </c>
      <c r="C171" s="1" t="s">
        <v>126</v>
      </c>
      <c r="D171" s="5">
        <v>12</v>
      </c>
      <c r="E171" s="1" t="s">
        <v>89</v>
      </c>
      <c r="F171" s="6">
        <v>1959.5544554455446</v>
      </c>
      <c r="G171" s="58">
        <f t="shared" si="17"/>
        <v>23514.653465346535</v>
      </c>
      <c r="H171" s="69">
        <v>0.05</v>
      </c>
      <c r="I171" s="55">
        <f t="shared" si="23"/>
        <v>1861.5767326732673</v>
      </c>
      <c r="J171" s="78">
        <f t="shared" si="18"/>
        <v>22338.920792079207</v>
      </c>
    </row>
    <row r="172" spans="1:10" ht="15" customHeight="1" x14ac:dyDescent="0.2">
      <c r="A172" s="37" t="s">
        <v>55</v>
      </c>
      <c r="B172" s="1" t="s">
        <v>34</v>
      </c>
      <c r="C172" s="1" t="s">
        <v>126</v>
      </c>
      <c r="D172" s="5">
        <v>12</v>
      </c>
      <c r="E172" s="1" t="s">
        <v>47</v>
      </c>
      <c r="F172" s="6">
        <v>1596.6732673267327</v>
      </c>
      <c r="G172" s="58">
        <f t="shared" si="17"/>
        <v>19160.079207920793</v>
      </c>
      <c r="H172" s="69">
        <v>0.05</v>
      </c>
      <c r="I172" s="55">
        <f t="shared" si="23"/>
        <v>1516.8396039603961</v>
      </c>
      <c r="J172" s="78">
        <f t="shared" si="18"/>
        <v>18202.075247524754</v>
      </c>
    </row>
    <row r="173" spans="1:10" ht="15" customHeight="1" x14ac:dyDescent="0.2">
      <c r="A173" s="37" t="s">
        <v>13</v>
      </c>
      <c r="B173" s="1" t="s">
        <v>34</v>
      </c>
      <c r="C173" s="1" t="s">
        <v>126</v>
      </c>
      <c r="D173" s="5">
        <v>12</v>
      </c>
      <c r="E173" s="1" t="s">
        <v>91</v>
      </c>
      <c r="F173" s="6">
        <v>1257.9801980198019</v>
      </c>
      <c r="G173" s="58">
        <f t="shared" si="17"/>
        <v>15095.762376237624</v>
      </c>
      <c r="H173" s="69">
        <v>0.05</v>
      </c>
      <c r="I173" s="55">
        <f t="shared" si="23"/>
        <v>1195.081188118812</v>
      </c>
      <c r="J173" s="78">
        <f t="shared" si="18"/>
        <v>14340.974257425743</v>
      </c>
    </row>
    <row r="174" spans="1:10" ht="15" customHeight="1" x14ac:dyDescent="0.2">
      <c r="A174" s="37" t="s">
        <v>58</v>
      </c>
      <c r="B174" s="1" t="s">
        <v>34</v>
      </c>
      <c r="C174" s="1" t="s">
        <v>126</v>
      </c>
      <c r="D174" s="5">
        <v>12</v>
      </c>
      <c r="E174" s="1" t="s">
        <v>92</v>
      </c>
      <c r="F174" s="6">
        <v>1019.6930693069307</v>
      </c>
      <c r="G174" s="58">
        <f t="shared" si="17"/>
        <v>12236.316831683169</v>
      </c>
      <c r="H174" s="69">
        <v>0.05</v>
      </c>
      <c r="I174" s="55">
        <f t="shared" si="23"/>
        <v>968.70841584158416</v>
      </c>
      <c r="J174" s="78">
        <f t="shared" si="18"/>
        <v>11624.50099009901</v>
      </c>
    </row>
    <row r="175" spans="1:10" ht="15" customHeight="1" x14ac:dyDescent="0.2">
      <c r="A175" s="37" t="s">
        <v>15</v>
      </c>
      <c r="B175" s="1" t="s">
        <v>34</v>
      </c>
      <c r="C175" s="1" t="s">
        <v>126</v>
      </c>
      <c r="D175" s="5">
        <v>12</v>
      </c>
      <c r="E175" s="1" t="s">
        <v>45</v>
      </c>
      <c r="F175" s="6">
        <v>806.80198019801981</v>
      </c>
      <c r="G175" s="58">
        <f t="shared" si="17"/>
        <v>9681.6237623762372</v>
      </c>
      <c r="H175" s="69">
        <v>2.5000000000000001E-2</v>
      </c>
      <c r="I175" s="55">
        <f t="shared" si="23"/>
        <v>786.63193069306931</v>
      </c>
      <c r="J175" s="78">
        <f t="shared" si="18"/>
        <v>9439.5831683168326</v>
      </c>
    </row>
    <row r="176" spans="1:10" ht="15" customHeight="1" x14ac:dyDescent="0.2">
      <c r="A176" s="37" t="s">
        <v>61</v>
      </c>
      <c r="B176" s="1" t="s">
        <v>34</v>
      </c>
      <c r="C176" s="1" t="s">
        <v>126</v>
      </c>
      <c r="D176" s="5">
        <v>12</v>
      </c>
      <c r="E176" s="1" t="s">
        <v>93</v>
      </c>
      <c r="F176" s="6">
        <v>614.47524752475249</v>
      </c>
      <c r="G176" s="58">
        <f t="shared" si="17"/>
        <v>7373.7029702970303</v>
      </c>
      <c r="H176" s="69">
        <v>2.5000000000000001E-2</v>
      </c>
      <c r="I176" s="55">
        <f t="shared" ref="I176:I231" si="24">F176-F176*H176</f>
        <v>599.1133663366337</v>
      </c>
      <c r="J176" s="78">
        <f t="shared" si="18"/>
        <v>7189.3603960396049</v>
      </c>
    </row>
    <row r="177" spans="1:14" ht="15" customHeight="1" x14ac:dyDescent="0.2">
      <c r="A177" s="37" t="s">
        <v>63</v>
      </c>
      <c r="B177" s="1" t="s">
        <v>34</v>
      </c>
      <c r="C177" s="1" t="s">
        <v>126</v>
      </c>
      <c r="D177" s="5">
        <v>12</v>
      </c>
      <c r="E177" s="1" t="s">
        <v>53</v>
      </c>
      <c r="F177" s="6">
        <v>493.51485148514848</v>
      </c>
      <c r="G177" s="58">
        <f t="shared" si="17"/>
        <v>5922.1782178217818</v>
      </c>
      <c r="H177" s="69">
        <v>2.5000000000000001E-2</v>
      </c>
      <c r="I177" s="55">
        <f t="shared" si="24"/>
        <v>481.17698019801975</v>
      </c>
      <c r="J177" s="78">
        <f t="shared" si="18"/>
        <v>5774.1237623762372</v>
      </c>
    </row>
    <row r="178" spans="1:14" ht="15" customHeight="1" x14ac:dyDescent="0.2">
      <c r="A178" s="37" t="s">
        <v>16</v>
      </c>
      <c r="B178" s="1" t="s">
        <v>34</v>
      </c>
      <c r="C178" s="1" t="s">
        <v>126</v>
      </c>
      <c r="D178" s="5">
        <v>100</v>
      </c>
      <c r="E178" s="1" t="s">
        <v>94</v>
      </c>
      <c r="F178" s="6">
        <v>379.81188118811883</v>
      </c>
      <c r="G178" s="58">
        <f t="shared" si="17"/>
        <v>37981.188118811886</v>
      </c>
      <c r="H178" s="69">
        <v>2.5000000000000001E-2</v>
      </c>
      <c r="I178" s="55">
        <f t="shared" si="24"/>
        <v>370.31658415841588</v>
      </c>
      <c r="J178" s="78">
        <f t="shared" si="18"/>
        <v>37031.658415841586</v>
      </c>
    </row>
    <row r="179" spans="1:14" ht="15" customHeight="1" x14ac:dyDescent="0.2">
      <c r="A179" s="37" t="s">
        <v>66</v>
      </c>
      <c r="B179" s="1" t="s">
        <v>34</v>
      </c>
      <c r="C179" s="1" t="s">
        <v>126</v>
      </c>
      <c r="D179" s="5">
        <v>200</v>
      </c>
      <c r="E179" s="1" t="s">
        <v>131</v>
      </c>
      <c r="F179" s="6">
        <v>256.43564356435644</v>
      </c>
      <c r="G179" s="58">
        <f t="shared" si="17"/>
        <v>51287.128712871287</v>
      </c>
      <c r="H179" s="69">
        <v>2.5000000000000001E-2</v>
      </c>
      <c r="I179" s="55">
        <f t="shared" si="24"/>
        <v>250.02475247524754</v>
      </c>
      <c r="J179" s="78">
        <f t="shared" si="18"/>
        <v>50004.95049504951</v>
      </c>
    </row>
    <row r="180" spans="1:14" ht="15" customHeight="1" x14ac:dyDescent="0.2">
      <c r="A180" s="37" t="s">
        <v>68</v>
      </c>
      <c r="B180" s="1" t="s">
        <v>34</v>
      </c>
      <c r="C180" s="1" t="s">
        <v>126</v>
      </c>
      <c r="D180" s="5">
        <v>200</v>
      </c>
      <c r="E180" s="1" t="s">
        <v>132</v>
      </c>
      <c r="F180" s="6">
        <v>176.60396039603961</v>
      </c>
      <c r="G180" s="58">
        <f t="shared" si="17"/>
        <v>35320.792079207924</v>
      </c>
      <c r="H180" s="69">
        <v>2.5000000000000001E-2</v>
      </c>
      <c r="I180" s="55">
        <f t="shared" si="24"/>
        <v>172.18886138613863</v>
      </c>
      <c r="J180" s="78">
        <f t="shared" si="18"/>
        <v>34437.772277227727</v>
      </c>
    </row>
    <row r="181" spans="1:14" ht="15" customHeight="1" x14ac:dyDescent="0.2">
      <c r="A181" s="37" t="s">
        <v>24</v>
      </c>
      <c r="B181" s="1" t="s">
        <v>34</v>
      </c>
      <c r="C181" s="1" t="s">
        <v>126</v>
      </c>
      <c r="D181" s="5">
        <v>200</v>
      </c>
      <c r="E181" s="1" t="s">
        <v>133</v>
      </c>
      <c r="F181" s="6">
        <v>118.71287128712872</v>
      </c>
      <c r="G181" s="58">
        <f t="shared" si="17"/>
        <v>23742.574257425746</v>
      </c>
      <c r="H181" s="69">
        <v>2.5000000000000001E-2</v>
      </c>
      <c r="I181" s="55">
        <f t="shared" si="24"/>
        <v>115.7450495049505</v>
      </c>
      <c r="J181" s="78">
        <f t="shared" si="18"/>
        <v>23149.009900990099</v>
      </c>
    </row>
    <row r="182" spans="1:14" ht="15" customHeight="1" x14ac:dyDescent="0.2">
      <c r="A182" s="37" t="s">
        <v>71</v>
      </c>
      <c r="B182" s="1" t="s">
        <v>34</v>
      </c>
      <c r="C182" s="1" t="s">
        <v>126</v>
      </c>
      <c r="D182" s="5">
        <v>200</v>
      </c>
      <c r="E182" s="1" t="s">
        <v>124</v>
      </c>
      <c r="F182" s="6">
        <v>80.920792079207928</v>
      </c>
      <c r="G182" s="58">
        <f t="shared" si="17"/>
        <v>16184.158415841586</v>
      </c>
      <c r="H182" s="69">
        <v>2.5000000000000001E-2</v>
      </c>
      <c r="I182" s="55">
        <f t="shared" si="24"/>
        <v>78.89777227722773</v>
      </c>
      <c r="J182" s="78">
        <f t="shared" si="18"/>
        <v>15779.554455445546</v>
      </c>
    </row>
    <row r="183" spans="1:14" ht="15" customHeight="1" x14ac:dyDescent="0.2">
      <c r="A183" s="37" t="s">
        <v>82</v>
      </c>
      <c r="B183" s="1" t="s">
        <v>34</v>
      </c>
      <c r="C183" s="1" t="s">
        <v>126</v>
      </c>
      <c r="D183" s="5">
        <v>200</v>
      </c>
      <c r="E183" s="1" t="s">
        <v>124</v>
      </c>
      <c r="F183" s="6">
        <v>49.455445544554458</v>
      </c>
      <c r="G183" s="58">
        <f t="shared" si="17"/>
        <v>9891.0891089108918</v>
      </c>
      <c r="H183" s="69">
        <v>2.5000000000000001E-2</v>
      </c>
      <c r="I183" s="55">
        <f t="shared" si="24"/>
        <v>48.219059405940598</v>
      </c>
      <c r="J183" s="78">
        <f t="shared" si="18"/>
        <v>9643.8118811881195</v>
      </c>
    </row>
    <row r="184" spans="1:14" ht="15" customHeight="1" x14ac:dyDescent="0.2">
      <c r="A184" s="37" t="s">
        <v>114</v>
      </c>
      <c r="B184" s="1" t="s">
        <v>34</v>
      </c>
      <c r="C184" s="1" t="s">
        <v>126</v>
      </c>
      <c r="D184" s="5">
        <v>200</v>
      </c>
      <c r="E184" s="1" t="s">
        <v>113</v>
      </c>
      <c r="F184" s="6">
        <v>29.603960396039604</v>
      </c>
      <c r="G184" s="58">
        <f t="shared" si="17"/>
        <v>5920.7920792079203</v>
      </c>
      <c r="H184" s="69">
        <v>2.5000000000000001E-2</v>
      </c>
      <c r="I184" s="55">
        <f t="shared" si="24"/>
        <v>28.863861386138613</v>
      </c>
      <c r="J184" s="78">
        <f t="shared" si="18"/>
        <v>5772.772277227723</v>
      </c>
    </row>
    <row r="185" spans="1:14" ht="15" customHeight="1" x14ac:dyDescent="0.2">
      <c r="A185" s="37" t="s">
        <v>125</v>
      </c>
      <c r="B185" s="1" t="s">
        <v>34</v>
      </c>
      <c r="C185" s="1" t="s">
        <v>126</v>
      </c>
      <c r="D185" s="5">
        <v>200</v>
      </c>
      <c r="E185" s="1" t="s">
        <v>101</v>
      </c>
      <c r="F185" s="6">
        <v>22.940594059405942</v>
      </c>
      <c r="G185" s="58">
        <f t="shared" si="17"/>
        <v>4588.1188118811888</v>
      </c>
      <c r="H185" s="69">
        <v>2.5000000000000001E-2</v>
      </c>
      <c r="I185" s="55">
        <f t="shared" si="24"/>
        <v>22.367079207920792</v>
      </c>
      <c r="J185" s="78">
        <f t="shared" si="18"/>
        <v>4473.4158415841584</v>
      </c>
    </row>
    <row r="186" spans="1:14" ht="15" customHeight="1" x14ac:dyDescent="0.2">
      <c r="A186" s="37" t="s">
        <v>134</v>
      </c>
      <c r="B186" s="1" t="s">
        <v>34</v>
      </c>
      <c r="C186" s="1" t="s">
        <v>126</v>
      </c>
      <c r="D186" s="5">
        <v>200</v>
      </c>
      <c r="E186" s="1" t="s">
        <v>115</v>
      </c>
      <c r="F186" s="6">
        <v>18.336633663366335</v>
      </c>
      <c r="G186" s="58">
        <f t="shared" si="17"/>
        <v>3667.3267326732671</v>
      </c>
      <c r="H186" s="69">
        <v>2.5000000000000001E-2</v>
      </c>
      <c r="I186" s="55">
        <f t="shared" si="24"/>
        <v>17.878217821782176</v>
      </c>
      <c r="J186" s="78">
        <f t="shared" si="18"/>
        <v>3575.643564356435</v>
      </c>
    </row>
    <row r="187" spans="1:14" s="4" customFormat="1" ht="15" customHeight="1" x14ac:dyDescent="0.2">
      <c r="A187" s="10" t="s">
        <v>146</v>
      </c>
      <c r="B187" s="12" t="s">
        <v>147</v>
      </c>
      <c r="C187" s="24" t="s">
        <v>163</v>
      </c>
      <c r="D187" s="5" t="s">
        <v>152</v>
      </c>
      <c r="E187" s="12" t="s">
        <v>151</v>
      </c>
      <c r="F187" s="25"/>
      <c r="G187" s="60">
        <v>330</v>
      </c>
      <c r="H187" s="70">
        <v>0.01</v>
      </c>
      <c r="I187" s="55">
        <f>G187-G187*H187</f>
        <v>326.7</v>
      </c>
      <c r="J187" s="78">
        <f>I187</f>
        <v>326.7</v>
      </c>
    </row>
    <row r="188" spans="1:14" s="4" customFormat="1" ht="15" customHeight="1" x14ac:dyDescent="0.2">
      <c r="A188" s="10" t="s">
        <v>146</v>
      </c>
      <c r="B188" s="12" t="s">
        <v>148</v>
      </c>
      <c r="C188" s="24" t="s">
        <v>163</v>
      </c>
      <c r="D188" s="5" t="s">
        <v>153</v>
      </c>
      <c r="E188" s="12" t="s">
        <v>151</v>
      </c>
      <c r="F188" s="25"/>
      <c r="G188" s="60">
        <v>340</v>
      </c>
      <c r="H188" s="70">
        <v>0.01</v>
      </c>
      <c r="I188" s="55">
        <f t="shared" ref="I188:I231" si="25">G188-G188*H188</f>
        <v>336.6</v>
      </c>
      <c r="J188" s="78">
        <f t="shared" ref="J188:J231" si="26">I188</f>
        <v>336.6</v>
      </c>
    </row>
    <row r="189" spans="1:14" s="4" customFormat="1" ht="15" customHeight="1" x14ac:dyDescent="0.2">
      <c r="A189" s="10" t="s">
        <v>146</v>
      </c>
      <c r="B189" s="12" t="s">
        <v>149</v>
      </c>
      <c r="C189" s="24" t="s">
        <v>163</v>
      </c>
      <c r="D189" s="5" t="s">
        <v>154</v>
      </c>
      <c r="E189" s="12" t="s">
        <v>151</v>
      </c>
      <c r="F189" s="26"/>
      <c r="G189" s="60">
        <v>340</v>
      </c>
      <c r="H189" s="70">
        <v>0.01</v>
      </c>
      <c r="I189" s="55">
        <f t="shared" si="25"/>
        <v>336.6</v>
      </c>
      <c r="J189" s="78">
        <f t="shared" si="26"/>
        <v>336.6</v>
      </c>
      <c r="K189" s="11"/>
      <c r="L189" s="11"/>
      <c r="M189" s="11"/>
      <c r="N189" s="11"/>
    </row>
    <row r="190" spans="1:14" s="4" customFormat="1" ht="15" customHeight="1" x14ac:dyDescent="0.2">
      <c r="A190" s="10" t="s">
        <v>146</v>
      </c>
      <c r="B190" s="12" t="s">
        <v>150</v>
      </c>
      <c r="C190" s="27" t="s">
        <v>163</v>
      </c>
      <c r="D190" s="20" t="s">
        <v>155</v>
      </c>
      <c r="E190" s="12" t="s">
        <v>151</v>
      </c>
      <c r="F190" s="28"/>
      <c r="G190" s="60">
        <v>530</v>
      </c>
      <c r="H190" s="70">
        <v>0.01</v>
      </c>
      <c r="I190" s="55">
        <f t="shared" si="25"/>
        <v>524.70000000000005</v>
      </c>
      <c r="J190" s="78">
        <f t="shared" si="26"/>
        <v>524.70000000000005</v>
      </c>
      <c r="K190" s="11"/>
      <c r="L190" s="11"/>
      <c r="M190" s="11"/>
      <c r="N190" s="11"/>
    </row>
    <row r="191" spans="1:14" s="4" customFormat="1" ht="15" customHeight="1" x14ac:dyDescent="0.2">
      <c r="A191" s="10" t="s">
        <v>190</v>
      </c>
      <c r="B191" s="12" t="s">
        <v>156</v>
      </c>
      <c r="C191" s="29" t="s">
        <v>162</v>
      </c>
      <c r="D191" s="20" t="s">
        <v>155</v>
      </c>
      <c r="E191" s="43"/>
      <c r="F191" s="28"/>
      <c r="G191" s="60">
        <v>900</v>
      </c>
      <c r="H191" s="70">
        <v>0.01</v>
      </c>
      <c r="I191" s="55">
        <f t="shared" si="25"/>
        <v>891</v>
      </c>
      <c r="J191" s="78">
        <f t="shared" si="26"/>
        <v>891</v>
      </c>
      <c r="K191" s="11"/>
      <c r="L191" s="11"/>
      <c r="M191" s="11"/>
      <c r="N191" s="11"/>
    </row>
    <row r="192" spans="1:14" s="4" customFormat="1" ht="15" customHeight="1" x14ac:dyDescent="0.2">
      <c r="A192" s="10" t="s">
        <v>191</v>
      </c>
      <c r="B192" s="12" t="s">
        <v>157</v>
      </c>
      <c r="C192" s="29" t="s">
        <v>162</v>
      </c>
      <c r="D192" s="20" t="s">
        <v>164</v>
      </c>
      <c r="E192" s="43"/>
      <c r="F192" s="28"/>
      <c r="G192" s="60">
        <v>1300</v>
      </c>
      <c r="H192" s="70">
        <v>0.01</v>
      </c>
      <c r="I192" s="55">
        <f t="shared" si="25"/>
        <v>1287</v>
      </c>
      <c r="J192" s="78">
        <f t="shared" si="26"/>
        <v>1287</v>
      </c>
      <c r="K192" s="11"/>
      <c r="L192" s="11"/>
      <c r="M192" s="11"/>
      <c r="N192" s="11"/>
    </row>
    <row r="193" spans="1:14" s="4" customFormat="1" ht="15" customHeight="1" x14ac:dyDescent="0.2">
      <c r="A193" s="10" t="s">
        <v>191</v>
      </c>
      <c r="B193" s="12" t="s">
        <v>158</v>
      </c>
      <c r="C193" s="29" t="s">
        <v>162</v>
      </c>
      <c r="D193" s="20" t="s">
        <v>164</v>
      </c>
      <c r="E193" s="29" t="s">
        <v>165</v>
      </c>
      <c r="F193" s="30"/>
      <c r="G193" s="60">
        <v>1400</v>
      </c>
      <c r="H193" s="70">
        <v>0.01</v>
      </c>
      <c r="I193" s="55">
        <f t="shared" si="25"/>
        <v>1386</v>
      </c>
      <c r="J193" s="78">
        <f t="shared" si="26"/>
        <v>1386</v>
      </c>
      <c r="K193" s="11"/>
      <c r="L193" s="11"/>
      <c r="M193" s="11"/>
      <c r="N193" s="11"/>
    </row>
    <row r="194" spans="1:14" s="4" customFormat="1" ht="15" customHeight="1" x14ac:dyDescent="0.2">
      <c r="A194" s="10" t="s">
        <v>191</v>
      </c>
      <c r="B194" s="34" t="s">
        <v>159</v>
      </c>
      <c r="C194" s="29" t="s">
        <v>162</v>
      </c>
      <c r="D194" s="20" t="s">
        <v>164</v>
      </c>
      <c r="E194" s="29" t="s">
        <v>166</v>
      </c>
      <c r="F194" s="30"/>
      <c r="G194" s="60">
        <v>2550</v>
      </c>
      <c r="H194" s="70">
        <v>0.01</v>
      </c>
      <c r="I194" s="55">
        <f t="shared" si="25"/>
        <v>2524.5</v>
      </c>
      <c r="J194" s="78">
        <f t="shared" si="26"/>
        <v>2524.5</v>
      </c>
      <c r="K194" s="11"/>
      <c r="L194" s="11"/>
      <c r="M194" s="11"/>
      <c r="N194" s="11"/>
    </row>
    <row r="195" spans="1:14" s="4" customFormat="1" ht="15" customHeight="1" x14ac:dyDescent="0.2">
      <c r="A195" s="10" t="s">
        <v>192</v>
      </c>
      <c r="B195" s="12" t="s">
        <v>160</v>
      </c>
      <c r="C195" s="29" t="s">
        <v>162</v>
      </c>
      <c r="D195" s="20" t="s">
        <v>164</v>
      </c>
      <c r="E195" s="29"/>
      <c r="F195" s="30"/>
      <c r="G195" s="60">
        <v>2650</v>
      </c>
      <c r="H195" s="70">
        <v>0.01</v>
      </c>
      <c r="I195" s="55">
        <f t="shared" si="25"/>
        <v>2623.5</v>
      </c>
      <c r="J195" s="78">
        <f t="shared" si="26"/>
        <v>2623.5</v>
      </c>
      <c r="K195" s="11"/>
      <c r="L195" s="11"/>
      <c r="M195" s="11"/>
      <c r="N195" s="11"/>
    </row>
    <row r="196" spans="1:14" s="4" customFormat="1" ht="15" customHeight="1" x14ac:dyDescent="0.2">
      <c r="A196" s="10" t="s">
        <v>193</v>
      </c>
      <c r="B196" s="12" t="s">
        <v>161</v>
      </c>
      <c r="C196" s="29" t="s">
        <v>162</v>
      </c>
      <c r="D196" s="20" t="s">
        <v>164</v>
      </c>
      <c r="E196" s="29"/>
      <c r="F196" s="30"/>
      <c r="G196" s="60">
        <v>4700</v>
      </c>
      <c r="H196" s="70">
        <v>0.01</v>
      </c>
      <c r="I196" s="55">
        <f t="shared" si="25"/>
        <v>4653</v>
      </c>
      <c r="J196" s="78">
        <f t="shared" si="26"/>
        <v>4653</v>
      </c>
      <c r="K196" s="11"/>
      <c r="L196" s="11"/>
      <c r="M196" s="11"/>
      <c r="N196" s="11"/>
    </row>
    <row r="197" spans="1:14" s="4" customFormat="1" ht="15" customHeight="1" x14ac:dyDescent="0.2">
      <c r="A197" s="10" t="s">
        <v>191</v>
      </c>
      <c r="B197" s="12" t="s">
        <v>169</v>
      </c>
      <c r="C197" s="29" t="s">
        <v>167</v>
      </c>
      <c r="D197" s="29"/>
      <c r="E197" s="29" t="s">
        <v>168</v>
      </c>
      <c r="F197" s="30"/>
      <c r="G197" s="61">
        <v>2250</v>
      </c>
      <c r="H197" s="70">
        <v>0.01</v>
      </c>
      <c r="I197" s="55">
        <f t="shared" si="25"/>
        <v>2227.5</v>
      </c>
      <c r="J197" s="78">
        <f t="shared" si="26"/>
        <v>2227.5</v>
      </c>
      <c r="K197" s="11"/>
      <c r="L197" s="11"/>
      <c r="M197" s="11"/>
      <c r="N197" s="11"/>
    </row>
    <row r="198" spans="1:14" s="4" customFormat="1" ht="15" customHeight="1" x14ac:dyDescent="0.2">
      <c r="A198" s="10" t="s">
        <v>191</v>
      </c>
      <c r="B198" s="12" t="s">
        <v>170</v>
      </c>
      <c r="C198" s="29" t="s">
        <v>167</v>
      </c>
      <c r="D198" s="29"/>
      <c r="E198" s="29" t="s">
        <v>168</v>
      </c>
      <c r="F198" s="30"/>
      <c r="G198" s="61">
        <v>2450</v>
      </c>
      <c r="H198" s="70">
        <v>0.01</v>
      </c>
      <c r="I198" s="55">
        <f t="shared" si="25"/>
        <v>2425.5</v>
      </c>
      <c r="J198" s="78">
        <f t="shared" si="26"/>
        <v>2425.5</v>
      </c>
      <c r="K198" s="11"/>
      <c r="L198" s="11"/>
      <c r="M198" s="11"/>
      <c r="N198" s="11"/>
    </row>
    <row r="199" spans="1:14" s="4" customFormat="1" ht="15" customHeight="1" x14ac:dyDescent="0.2">
      <c r="A199" s="10" t="s">
        <v>191</v>
      </c>
      <c r="B199" s="12" t="s">
        <v>171</v>
      </c>
      <c r="C199" s="29" t="s">
        <v>167</v>
      </c>
      <c r="D199" s="29"/>
      <c r="E199" s="29" t="s">
        <v>168</v>
      </c>
      <c r="F199" s="30"/>
      <c r="G199" s="61">
        <v>2750</v>
      </c>
      <c r="H199" s="70">
        <v>0.01</v>
      </c>
      <c r="I199" s="55">
        <f t="shared" si="25"/>
        <v>2722.5</v>
      </c>
      <c r="J199" s="78">
        <f t="shared" si="26"/>
        <v>2722.5</v>
      </c>
      <c r="K199" s="11"/>
      <c r="L199" s="11"/>
      <c r="M199" s="11"/>
      <c r="N199" s="11"/>
    </row>
    <row r="200" spans="1:14" s="4" customFormat="1" ht="15" customHeight="1" x14ac:dyDescent="0.2">
      <c r="A200" s="10" t="s">
        <v>191</v>
      </c>
      <c r="B200" s="12" t="s">
        <v>172</v>
      </c>
      <c r="C200" s="29" t="s">
        <v>167</v>
      </c>
      <c r="D200" s="29"/>
      <c r="E200" s="29" t="s">
        <v>168</v>
      </c>
      <c r="F200" s="30"/>
      <c r="G200" s="60">
        <v>2700</v>
      </c>
      <c r="H200" s="70">
        <v>0.01</v>
      </c>
      <c r="I200" s="55">
        <f t="shared" si="25"/>
        <v>2673</v>
      </c>
      <c r="J200" s="78">
        <f t="shared" si="26"/>
        <v>2673</v>
      </c>
      <c r="K200" s="11"/>
      <c r="L200" s="11"/>
      <c r="M200" s="11"/>
      <c r="N200" s="11"/>
    </row>
    <row r="201" spans="1:14" s="4" customFormat="1" ht="15" customHeight="1" x14ac:dyDescent="0.2">
      <c r="A201" s="10" t="s">
        <v>190</v>
      </c>
      <c r="B201" s="12" t="s">
        <v>173</v>
      </c>
      <c r="C201" s="29" t="s">
        <v>194</v>
      </c>
      <c r="D201" s="29"/>
      <c r="E201" s="29"/>
      <c r="F201" s="30"/>
      <c r="G201" s="62">
        <v>1050</v>
      </c>
      <c r="H201" s="70">
        <v>0.01</v>
      </c>
      <c r="I201" s="55">
        <f t="shared" si="25"/>
        <v>1039.5</v>
      </c>
      <c r="J201" s="78">
        <f t="shared" si="26"/>
        <v>1039.5</v>
      </c>
      <c r="K201" s="11"/>
      <c r="L201" s="11"/>
      <c r="M201" s="11"/>
      <c r="N201" s="11"/>
    </row>
    <row r="202" spans="1:14" s="4" customFormat="1" ht="15" customHeight="1" x14ac:dyDescent="0.2">
      <c r="A202" s="10" t="s">
        <v>190</v>
      </c>
      <c r="B202" s="12" t="s">
        <v>174</v>
      </c>
      <c r="C202" s="29" t="s">
        <v>194</v>
      </c>
      <c r="D202" s="29"/>
      <c r="E202" s="29"/>
      <c r="F202" s="30"/>
      <c r="G202" s="62">
        <v>1300</v>
      </c>
      <c r="H202" s="70">
        <v>0.01</v>
      </c>
      <c r="I202" s="55">
        <f t="shared" si="25"/>
        <v>1287</v>
      </c>
      <c r="J202" s="78">
        <f t="shared" si="26"/>
        <v>1287</v>
      </c>
      <c r="K202" s="11"/>
      <c r="L202" s="11"/>
      <c r="M202" s="11"/>
      <c r="N202" s="11"/>
    </row>
    <row r="203" spans="1:14" s="4" customFormat="1" ht="15" customHeight="1" x14ac:dyDescent="0.2">
      <c r="A203" s="10" t="s">
        <v>190</v>
      </c>
      <c r="B203" s="12" t="s">
        <v>175</v>
      </c>
      <c r="C203" s="29" t="s">
        <v>194</v>
      </c>
      <c r="D203" s="29"/>
      <c r="E203" s="29"/>
      <c r="F203" s="30"/>
      <c r="G203" s="62">
        <v>1300</v>
      </c>
      <c r="H203" s="70">
        <v>0.01</v>
      </c>
      <c r="I203" s="55">
        <f t="shared" si="25"/>
        <v>1287</v>
      </c>
      <c r="J203" s="78">
        <f t="shared" si="26"/>
        <v>1287</v>
      </c>
      <c r="K203" s="11"/>
      <c r="L203" s="11"/>
      <c r="M203" s="11"/>
      <c r="N203" s="11"/>
    </row>
    <row r="204" spans="1:14" s="4" customFormat="1" ht="15" customHeight="1" x14ac:dyDescent="0.2">
      <c r="A204" s="10" t="s">
        <v>190</v>
      </c>
      <c r="B204" s="12" t="s">
        <v>176</v>
      </c>
      <c r="C204" s="29" t="s">
        <v>194</v>
      </c>
      <c r="D204" s="29"/>
      <c r="E204" s="29"/>
      <c r="F204" s="30"/>
      <c r="G204" s="63">
        <v>1650</v>
      </c>
      <c r="H204" s="70">
        <v>0.01</v>
      </c>
      <c r="I204" s="55">
        <f t="shared" si="25"/>
        <v>1633.5</v>
      </c>
      <c r="J204" s="78">
        <f t="shared" si="26"/>
        <v>1633.5</v>
      </c>
      <c r="K204" s="11"/>
      <c r="L204" s="11"/>
      <c r="M204" s="11"/>
      <c r="N204" s="11"/>
    </row>
    <row r="205" spans="1:14" s="4" customFormat="1" ht="15" customHeight="1" x14ac:dyDescent="0.2">
      <c r="A205" s="10" t="s">
        <v>191</v>
      </c>
      <c r="B205" s="12" t="s">
        <v>177</v>
      </c>
      <c r="C205" s="29" t="s">
        <v>194</v>
      </c>
      <c r="D205" s="29"/>
      <c r="E205" s="29"/>
      <c r="F205" s="30"/>
      <c r="G205" s="63">
        <v>1400</v>
      </c>
      <c r="H205" s="70">
        <v>0.01</v>
      </c>
      <c r="I205" s="55">
        <f t="shared" si="25"/>
        <v>1386</v>
      </c>
      <c r="J205" s="78">
        <f t="shared" si="26"/>
        <v>1386</v>
      </c>
      <c r="K205" s="11"/>
      <c r="L205" s="11"/>
      <c r="M205" s="11"/>
      <c r="N205" s="11"/>
    </row>
    <row r="206" spans="1:14" s="4" customFormat="1" ht="15" customHeight="1" x14ac:dyDescent="0.2">
      <c r="A206" s="10" t="s">
        <v>191</v>
      </c>
      <c r="B206" s="12" t="s">
        <v>178</v>
      </c>
      <c r="C206" s="29" t="s">
        <v>194</v>
      </c>
      <c r="D206" s="29"/>
      <c r="E206" s="29"/>
      <c r="F206" s="30"/>
      <c r="G206" s="63">
        <v>1500</v>
      </c>
      <c r="H206" s="70">
        <v>0.01</v>
      </c>
      <c r="I206" s="55">
        <f t="shared" si="25"/>
        <v>1485</v>
      </c>
      <c r="J206" s="78">
        <f t="shared" si="26"/>
        <v>1485</v>
      </c>
      <c r="K206" s="11"/>
      <c r="L206" s="11"/>
      <c r="M206" s="11"/>
      <c r="N206" s="11"/>
    </row>
    <row r="207" spans="1:14" s="4" customFormat="1" ht="15" customHeight="1" x14ac:dyDescent="0.2">
      <c r="A207" s="10" t="s">
        <v>191</v>
      </c>
      <c r="B207" s="12" t="s">
        <v>179</v>
      </c>
      <c r="C207" s="29" t="s">
        <v>194</v>
      </c>
      <c r="D207" s="29"/>
      <c r="E207" s="29"/>
      <c r="F207" s="30"/>
      <c r="G207" s="63">
        <v>1500</v>
      </c>
      <c r="H207" s="70">
        <v>0.01</v>
      </c>
      <c r="I207" s="55">
        <f t="shared" si="25"/>
        <v>1485</v>
      </c>
      <c r="J207" s="78">
        <f t="shared" si="26"/>
        <v>1485</v>
      </c>
      <c r="K207" s="13"/>
      <c r="L207" s="13"/>
      <c r="M207" s="13"/>
      <c r="N207" s="13"/>
    </row>
    <row r="208" spans="1:14" s="4" customFormat="1" ht="15" customHeight="1" x14ac:dyDescent="0.2">
      <c r="A208" s="10" t="s">
        <v>191</v>
      </c>
      <c r="B208" s="12" t="s">
        <v>180</v>
      </c>
      <c r="C208" s="29" t="s">
        <v>194</v>
      </c>
      <c r="D208" s="29"/>
      <c r="E208" s="29"/>
      <c r="F208" s="30"/>
      <c r="G208" s="63">
        <v>1750</v>
      </c>
      <c r="H208" s="70">
        <v>0.01</v>
      </c>
      <c r="I208" s="55">
        <f t="shared" si="25"/>
        <v>1732.5</v>
      </c>
      <c r="J208" s="78">
        <f t="shared" si="26"/>
        <v>1732.5</v>
      </c>
      <c r="K208" s="13"/>
      <c r="L208" s="13"/>
      <c r="M208" s="13"/>
      <c r="N208" s="13"/>
    </row>
    <row r="209" spans="1:14" s="4" customFormat="1" ht="15" customHeight="1" x14ac:dyDescent="0.2">
      <c r="A209" s="10" t="s">
        <v>191</v>
      </c>
      <c r="B209" s="12" t="s">
        <v>181</v>
      </c>
      <c r="C209" s="29" t="s">
        <v>194</v>
      </c>
      <c r="D209" s="29"/>
      <c r="E209" s="29"/>
      <c r="F209" s="30"/>
      <c r="G209" s="63">
        <v>1750</v>
      </c>
      <c r="H209" s="70">
        <v>0.01</v>
      </c>
      <c r="I209" s="55">
        <f t="shared" si="25"/>
        <v>1732.5</v>
      </c>
      <c r="J209" s="78">
        <f t="shared" si="26"/>
        <v>1732.5</v>
      </c>
      <c r="K209" s="13"/>
      <c r="L209" s="13"/>
      <c r="M209" s="13"/>
      <c r="N209" s="13"/>
    </row>
    <row r="210" spans="1:14" s="15" customFormat="1" ht="15" customHeight="1" x14ac:dyDescent="0.2">
      <c r="A210" s="10" t="s">
        <v>192</v>
      </c>
      <c r="B210" s="12" t="s">
        <v>182</v>
      </c>
      <c r="C210" s="29" t="s">
        <v>194</v>
      </c>
      <c r="D210" s="31"/>
      <c r="E210" s="44"/>
      <c r="F210" s="32"/>
      <c r="G210" s="63">
        <v>2050</v>
      </c>
      <c r="H210" s="70">
        <v>0.01</v>
      </c>
      <c r="I210" s="55">
        <f t="shared" si="25"/>
        <v>2029.5</v>
      </c>
      <c r="J210" s="78">
        <f t="shared" si="26"/>
        <v>2029.5</v>
      </c>
      <c r="K210" s="14"/>
      <c r="L210" s="14"/>
      <c r="M210" s="14"/>
      <c r="N210" s="14"/>
    </row>
    <row r="211" spans="1:14" s="4" customFormat="1" ht="15" customHeight="1" x14ac:dyDescent="0.2">
      <c r="A211" s="10" t="s">
        <v>192</v>
      </c>
      <c r="B211" s="12" t="s">
        <v>183</v>
      </c>
      <c r="C211" s="29" t="s">
        <v>194</v>
      </c>
      <c r="D211" s="29"/>
      <c r="E211" s="29"/>
      <c r="F211" s="30"/>
      <c r="G211" s="63">
        <v>2350</v>
      </c>
      <c r="H211" s="70">
        <v>0.01</v>
      </c>
      <c r="I211" s="55">
        <f t="shared" si="25"/>
        <v>2326.5</v>
      </c>
      <c r="J211" s="78">
        <f t="shared" si="26"/>
        <v>2326.5</v>
      </c>
      <c r="K211" s="13"/>
      <c r="L211" s="13"/>
      <c r="M211" s="13"/>
      <c r="N211" s="13"/>
    </row>
    <row r="212" spans="1:14" s="4" customFormat="1" ht="15" customHeight="1" x14ac:dyDescent="0.2">
      <c r="A212" s="10" t="s">
        <v>192</v>
      </c>
      <c r="B212" s="12" t="s">
        <v>184</v>
      </c>
      <c r="C212" s="29" t="s">
        <v>194</v>
      </c>
      <c r="D212" s="29"/>
      <c r="E212" s="29"/>
      <c r="F212" s="30"/>
      <c r="G212" s="63">
        <v>2350</v>
      </c>
      <c r="H212" s="70">
        <v>0.01</v>
      </c>
      <c r="I212" s="55">
        <f t="shared" si="25"/>
        <v>2326.5</v>
      </c>
      <c r="J212" s="78">
        <f t="shared" si="26"/>
        <v>2326.5</v>
      </c>
      <c r="K212" s="13"/>
      <c r="L212" s="13"/>
      <c r="M212" s="13"/>
      <c r="N212" s="13"/>
    </row>
    <row r="213" spans="1:14" s="4" customFormat="1" ht="15" customHeight="1" x14ac:dyDescent="0.2">
      <c r="A213" s="10" t="s">
        <v>192</v>
      </c>
      <c r="B213" s="12" t="s">
        <v>185</v>
      </c>
      <c r="C213" s="29" t="s">
        <v>194</v>
      </c>
      <c r="D213" s="29"/>
      <c r="E213" s="29"/>
      <c r="F213" s="30"/>
      <c r="G213" s="63">
        <v>2850</v>
      </c>
      <c r="H213" s="70">
        <v>0.01</v>
      </c>
      <c r="I213" s="55">
        <f t="shared" si="25"/>
        <v>2821.5</v>
      </c>
      <c r="J213" s="78">
        <f t="shared" si="26"/>
        <v>2821.5</v>
      </c>
      <c r="K213" s="13"/>
      <c r="L213" s="13"/>
      <c r="M213" s="13"/>
      <c r="N213" s="13"/>
    </row>
    <row r="214" spans="1:14" s="4" customFormat="1" ht="15" customHeight="1" x14ac:dyDescent="0.2">
      <c r="A214" s="10" t="s">
        <v>192</v>
      </c>
      <c r="B214" s="12" t="s">
        <v>186</v>
      </c>
      <c r="C214" s="29" t="s">
        <v>194</v>
      </c>
      <c r="D214" s="29"/>
      <c r="E214" s="29"/>
      <c r="F214" s="30"/>
      <c r="G214" s="63">
        <v>2900</v>
      </c>
      <c r="H214" s="70">
        <v>0.01</v>
      </c>
      <c r="I214" s="55">
        <f t="shared" si="25"/>
        <v>2871</v>
      </c>
      <c r="J214" s="78">
        <f t="shared" si="26"/>
        <v>2871</v>
      </c>
      <c r="K214" s="13"/>
      <c r="L214" s="13"/>
      <c r="M214" s="13"/>
      <c r="N214" s="13"/>
    </row>
    <row r="215" spans="1:14" s="4" customFormat="1" ht="15" customHeight="1" x14ac:dyDescent="0.2">
      <c r="A215" s="10" t="s">
        <v>193</v>
      </c>
      <c r="B215" s="12" t="s">
        <v>187</v>
      </c>
      <c r="C215" s="29" t="s">
        <v>194</v>
      </c>
      <c r="D215" s="29"/>
      <c r="E215" s="29"/>
      <c r="F215" s="30"/>
      <c r="G215" s="63">
        <v>4050</v>
      </c>
      <c r="H215" s="70">
        <v>0.01</v>
      </c>
      <c r="I215" s="55">
        <f t="shared" si="25"/>
        <v>4009.5</v>
      </c>
      <c r="J215" s="78">
        <f t="shared" si="26"/>
        <v>4009.5</v>
      </c>
      <c r="K215" s="13"/>
      <c r="L215" s="13"/>
      <c r="M215" s="13"/>
      <c r="N215" s="13"/>
    </row>
    <row r="216" spans="1:14" s="4" customFormat="1" ht="15" customHeight="1" x14ac:dyDescent="0.2">
      <c r="A216" s="10" t="s">
        <v>193</v>
      </c>
      <c r="B216" s="12" t="s">
        <v>188</v>
      </c>
      <c r="C216" s="29" t="s">
        <v>194</v>
      </c>
      <c r="D216" s="29"/>
      <c r="E216" s="29"/>
      <c r="F216" s="30"/>
      <c r="G216" s="63">
        <v>4350</v>
      </c>
      <c r="H216" s="70">
        <v>0.01</v>
      </c>
      <c r="I216" s="55">
        <f t="shared" si="25"/>
        <v>4306.5</v>
      </c>
      <c r="J216" s="78">
        <f t="shared" si="26"/>
        <v>4306.5</v>
      </c>
      <c r="K216" s="13"/>
      <c r="L216" s="13"/>
      <c r="M216" s="13"/>
      <c r="N216" s="13"/>
    </row>
    <row r="217" spans="1:14" s="4" customFormat="1" ht="15" customHeight="1" x14ac:dyDescent="0.2">
      <c r="A217" s="10" t="s">
        <v>193</v>
      </c>
      <c r="B217" s="12" t="s">
        <v>189</v>
      </c>
      <c r="C217" s="29" t="s">
        <v>194</v>
      </c>
      <c r="D217" s="29"/>
      <c r="E217" s="29"/>
      <c r="F217" s="30"/>
      <c r="G217" s="63">
        <v>4900</v>
      </c>
      <c r="H217" s="70">
        <v>0.01</v>
      </c>
      <c r="I217" s="55">
        <f t="shared" si="25"/>
        <v>4851</v>
      </c>
      <c r="J217" s="78">
        <f t="shared" si="26"/>
        <v>4851</v>
      </c>
      <c r="K217" s="13"/>
      <c r="L217" s="13"/>
      <c r="M217" s="13"/>
      <c r="N217" s="13"/>
    </row>
    <row r="218" spans="1:14" s="4" customFormat="1" ht="15" customHeight="1" x14ac:dyDescent="0.2">
      <c r="A218" s="10" t="s">
        <v>190</v>
      </c>
      <c r="B218" s="12" t="s">
        <v>195</v>
      </c>
      <c r="C218" s="29" t="s">
        <v>204</v>
      </c>
      <c r="D218" s="29"/>
      <c r="E218" s="29"/>
      <c r="F218" s="30"/>
      <c r="G218" s="61">
        <v>2300</v>
      </c>
      <c r="H218" s="70">
        <v>0.01</v>
      </c>
      <c r="I218" s="55">
        <f t="shared" si="25"/>
        <v>2277</v>
      </c>
      <c r="J218" s="78">
        <f t="shared" si="26"/>
        <v>2277</v>
      </c>
      <c r="K218" s="13"/>
      <c r="L218" s="13"/>
      <c r="M218" s="13"/>
      <c r="N218" s="13"/>
    </row>
    <row r="219" spans="1:14" s="4" customFormat="1" ht="15" customHeight="1" x14ac:dyDescent="0.2">
      <c r="A219" s="10" t="s">
        <v>190</v>
      </c>
      <c r="B219" s="12" t="s">
        <v>196</v>
      </c>
      <c r="C219" s="29" t="s">
        <v>204</v>
      </c>
      <c r="D219" s="29"/>
      <c r="E219" s="29"/>
      <c r="F219" s="30"/>
      <c r="G219" s="61">
        <v>2500</v>
      </c>
      <c r="H219" s="70">
        <v>0.01</v>
      </c>
      <c r="I219" s="55">
        <f t="shared" si="25"/>
        <v>2475</v>
      </c>
      <c r="J219" s="78">
        <f t="shared" si="26"/>
        <v>2475</v>
      </c>
      <c r="K219" s="13"/>
      <c r="L219" s="13"/>
      <c r="M219" s="13"/>
      <c r="N219" s="13"/>
    </row>
    <row r="220" spans="1:14" s="4" customFormat="1" ht="15" customHeight="1" x14ac:dyDescent="0.2">
      <c r="A220" s="10" t="s">
        <v>191</v>
      </c>
      <c r="B220" s="12" t="s">
        <v>197</v>
      </c>
      <c r="C220" s="29" t="s">
        <v>204</v>
      </c>
      <c r="D220" s="29"/>
      <c r="E220" s="29"/>
      <c r="F220" s="30"/>
      <c r="G220" s="60">
        <v>2800</v>
      </c>
      <c r="H220" s="70">
        <v>0.01</v>
      </c>
      <c r="I220" s="55">
        <f t="shared" si="25"/>
        <v>2772</v>
      </c>
      <c r="J220" s="78">
        <f t="shared" si="26"/>
        <v>2772</v>
      </c>
      <c r="K220" s="16"/>
      <c r="L220" s="16"/>
      <c r="M220" s="16"/>
      <c r="N220" s="16"/>
    </row>
    <row r="221" spans="1:14" s="4" customFormat="1" ht="15" customHeight="1" x14ac:dyDescent="0.2">
      <c r="A221" s="10" t="s">
        <v>191</v>
      </c>
      <c r="B221" s="12" t="s">
        <v>198</v>
      </c>
      <c r="C221" s="29" t="s">
        <v>204</v>
      </c>
      <c r="D221" s="29"/>
      <c r="E221" s="29"/>
      <c r="F221" s="30"/>
      <c r="G221" s="60">
        <v>2850</v>
      </c>
      <c r="H221" s="70">
        <v>0.01</v>
      </c>
      <c r="I221" s="55">
        <f t="shared" si="25"/>
        <v>2821.5</v>
      </c>
      <c r="J221" s="78">
        <f t="shared" si="26"/>
        <v>2821.5</v>
      </c>
      <c r="K221" s="16"/>
      <c r="L221" s="16"/>
      <c r="M221" s="16"/>
      <c r="N221" s="16"/>
    </row>
    <row r="222" spans="1:14" s="4" customFormat="1" ht="15" customHeight="1" x14ac:dyDescent="0.2">
      <c r="A222" s="10" t="s">
        <v>192</v>
      </c>
      <c r="B222" s="12" t="s">
        <v>199</v>
      </c>
      <c r="C222" s="29" t="s">
        <v>204</v>
      </c>
      <c r="D222" s="29"/>
      <c r="E222" s="29"/>
      <c r="F222" s="30"/>
      <c r="G222" s="61">
        <v>4550</v>
      </c>
      <c r="H222" s="70">
        <v>0.01</v>
      </c>
      <c r="I222" s="55">
        <f t="shared" si="25"/>
        <v>4504.5</v>
      </c>
      <c r="J222" s="78">
        <f t="shared" si="26"/>
        <v>4504.5</v>
      </c>
      <c r="K222" s="16"/>
      <c r="L222" s="16"/>
      <c r="M222" s="16"/>
      <c r="N222" s="16"/>
    </row>
    <row r="223" spans="1:14" s="4" customFormat="1" ht="15" customHeight="1" x14ac:dyDescent="0.2">
      <c r="A223" s="10" t="s">
        <v>192</v>
      </c>
      <c r="B223" s="12" t="s">
        <v>200</v>
      </c>
      <c r="C223" s="29" t="s">
        <v>204</v>
      </c>
      <c r="D223" s="29"/>
      <c r="E223" s="29"/>
      <c r="F223" s="30"/>
      <c r="G223" s="61">
        <v>5000</v>
      </c>
      <c r="H223" s="70">
        <v>0.01</v>
      </c>
      <c r="I223" s="55">
        <f t="shared" si="25"/>
        <v>4950</v>
      </c>
      <c r="J223" s="78">
        <f t="shared" si="26"/>
        <v>4950</v>
      </c>
      <c r="K223" s="16"/>
      <c r="L223" s="16"/>
      <c r="M223" s="16"/>
      <c r="N223" s="16"/>
    </row>
    <row r="224" spans="1:14" s="4" customFormat="1" ht="15" customHeight="1" x14ac:dyDescent="0.2">
      <c r="A224" s="10" t="s">
        <v>192</v>
      </c>
      <c r="B224" s="12" t="s">
        <v>201</v>
      </c>
      <c r="C224" s="29" t="s">
        <v>204</v>
      </c>
      <c r="D224" s="29"/>
      <c r="E224" s="29"/>
      <c r="F224" s="30"/>
      <c r="G224" s="61">
        <v>5050</v>
      </c>
      <c r="H224" s="70">
        <v>0.01</v>
      </c>
      <c r="I224" s="55">
        <f t="shared" si="25"/>
        <v>4999.5</v>
      </c>
      <c r="J224" s="78">
        <f t="shared" si="26"/>
        <v>4999.5</v>
      </c>
      <c r="K224" s="16"/>
      <c r="L224" s="16"/>
      <c r="M224" s="16"/>
      <c r="N224" s="16"/>
    </row>
    <row r="225" spans="1:10" s="4" customFormat="1" ht="15" customHeight="1" x14ac:dyDescent="0.2">
      <c r="A225" s="10" t="s">
        <v>193</v>
      </c>
      <c r="B225" s="12" t="s">
        <v>202</v>
      </c>
      <c r="C225" s="29" t="s">
        <v>204</v>
      </c>
      <c r="D225" s="20"/>
      <c r="E225" s="27"/>
      <c r="F225" s="33"/>
      <c r="G225" s="61">
        <v>8400</v>
      </c>
      <c r="H225" s="70">
        <v>0.01</v>
      </c>
      <c r="I225" s="55">
        <f t="shared" si="25"/>
        <v>8316</v>
      </c>
      <c r="J225" s="78">
        <f t="shared" si="26"/>
        <v>8316</v>
      </c>
    </row>
    <row r="226" spans="1:10" s="4" customFormat="1" ht="15" customHeight="1" x14ac:dyDescent="0.2">
      <c r="A226" s="10" t="s">
        <v>193</v>
      </c>
      <c r="B226" s="12" t="s">
        <v>203</v>
      </c>
      <c r="C226" s="29" t="s">
        <v>204</v>
      </c>
      <c r="D226" s="20"/>
      <c r="E226" s="27"/>
      <c r="F226" s="33"/>
      <c r="G226" s="61">
        <v>8750</v>
      </c>
      <c r="H226" s="70">
        <v>0.01</v>
      </c>
      <c r="I226" s="55">
        <f t="shared" si="25"/>
        <v>8662.5</v>
      </c>
      <c r="J226" s="78">
        <f t="shared" si="26"/>
        <v>8662.5</v>
      </c>
    </row>
    <row r="227" spans="1:10" s="4" customFormat="1" ht="15" customHeight="1" x14ac:dyDescent="0.2">
      <c r="A227" s="10"/>
      <c r="B227" s="35" t="s">
        <v>205</v>
      </c>
      <c r="C227" s="27" t="s">
        <v>210</v>
      </c>
      <c r="D227" s="20"/>
      <c r="E227" s="27" t="s">
        <v>211</v>
      </c>
      <c r="F227" s="33"/>
      <c r="G227" s="61">
        <v>4150</v>
      </c>
      <c r="H227" s="70">
        <v>0.01</v>
      </c>
      <c r="I227" s="55">
        <f t="shared" si="25"/>
        <v>4108.5</v>
      </c>
      <c r="J227" s="78">
        <f t="shared" si="26"/>
        <v>4108.5</v>
      </c>
    </row>
    <row r="228" spans="1:10" s="4" customFormat="1" ht="15" customHeight="1" x14ac:dyDescent="0.2">
      <c r="A228" s="38"/>
      <c r="B228" s="36" t="s">
        <v>206</v>
      </c>
      <c r="C228" s="27" t="s">
        <v>210</v>
      </c>
      <c r="D228" s="20"/>
      <c r="E228" s="27" t="s">
        <v>211</v>
      </c>
      <c r="F228" s="33"/>
      <c r="G228" s="61">
        <v>2700</v>
      </c>
      <c r="H228" s="70">
        <v>0.01</v>
      </c>
      <c r="I228" s="55">
        <f t="shared" si="25"/>
        <v>2673</v>
      </c>
      <c r="J228" s="78">
        <f t="shared" si="26"/>
        <v>2673</v>
      </c>
    </row>
    <row r="229" spans="1:10" s="4" customFormat="1" ht="15" customHeight="1" x14ac:dyDescent="0.2">
      <c r="A229" s="38"/>
      <c r="B229" s="36" t="s">
        <v>207</v>
      </c>
      <c r="C229" s="27" t="s">
        <v>210</v>
      </c>
      <c r="D229" s="20"/>
      <c r="E229" s="27" t="s">
        <v>212</v>
      </c>
      <c r="F229" s="33"/>
      <c r="G229" s="61">
        <v>3000</v>
      </c>
      <c r="H229" s="70">
        <v>0.01</v>
      </c>
      <c r="I229" s="55">
        <f t="shared" si="25"/>
        <v>2970</v>
      </c>
      <c r="J229" s="78">
        <f t="shared" si="26"/>
        <v>2970</v>
      </c>
    </row>
    <row r="230" spans="1:10" s="4" customFormat="1" ht="15" customHeight="1" x14ac:dyDescent="0.2">
      <c r="A230" s="38"/>
      <c r="B230" s="36" t="s">
        <v>208</v>
      </c>
      <c r="C230" s="27" t="s">
        <v>210</v>
      </c>
      <c r="D230" s="20"/>
      <c r="E230" s="27" t="s">
        <v>213</v>
      </c>
      <c r="F230" s="33"/>
      <c r="G230" s="61">
        <v>4600</v>
      </c>
      <c r="H230" s="70">
        <v>0.01</v>
      </c>
      <c r="I230" s="55">
        <f t="shared" si="25"/>
        <v>4554</v>
      </c>
      <c r="J230" s="78">
        <f t="shared" si="26"/>
        <v>4554</v>
      </c>
    </row>
    <row r="231" spans="1:10" s="4" customFormat="1" ht="15" customHeight="1" x14ac:dyDescent="0.2">
      <c r="A231" s="38"/>
      <c r="B231" s="36" t="s">
        <v>209</v>
      </c>
      <c r="C231" s="27" t="s">
        <v>210</v>
      </c>
      <c r="D231" s="20"/>
      <c r="E231" s="27" t="s">
        <v>214</v>
      </c>
      <c r="F231" s="33"/>
      <c r="G231" s="61">
        <v>1300</v>
      </c>
      <c r="H231" s="70">
        <v>0.01</v>
      </c>
      <c r="I231" s="55">
        <f t="shared" si="25"/>
        <v>1287</v>
      </c>
      <c r="J231" s="78">
        <f t="shared" si="26"/>
        <v>1287</v>
      </c>
    </row>
    <row r="232" spans="1:10" s="4" customFormat="1" x14ac:dyDescent="0.2">
      <c r="A232" s="39"/>
      <c r="C232" s="21"/>
      <c r="D232" s="22"/>
      <c r="E232" s="21"/>
      <c r="F232" s="23"/>
      <c r="G232" s="64"/>
      <c r="H232" s="71"/>
      <c r="I232" s="49"/>
      <c r="J232" s="57"/>
    </row>
    <row r="233" spans="1:10" s="4" customFormat="1" x14ac:dyDescent="0.2">
      <c r="A233" s="39"/>
      <c r="C233" s="21"/>
      <c r="D233" s="22"/>
      <c r="E233" s="21"/>
      <c r="F233" s="23"/>
      <c r="G233" s="64"/>
      <c r="H233" s="71"/>
      <c r="I233" s="49"/>
      <c r="J233" s="57"/>
    </row>
    <row r="234" spans="1:10" s="4" customFormat="1" x14ac:dyDescent="0.2">
      <c r="A234" s="39"/>
      <c r="D234" s="8"/>
      <c r="F234" s="9"/>
      <c r="G234" s="64"/>
      <c r="H234" s="71"/>
      <c r="I234" s="49"/>
      <c r="J234" s="57"/>
    </row>
    <row r="235" spans="1:10" s="4" customFormat="1" x14ac:dyDescent="0.2">
      <c r="A235" s="39"/>
      <c r="D235" s="8"/>
      <c r="F235" s="9"/>
      <c r="G235" s="64"/>
      <c r="H235" s="71"/>
      <c r="I235" s="49"/>
      <c r="J235" s="57"/>
    </row>
    <row r="236" spans="1:10" s="4" customFormat="1" x14ac:dyDescent="0.2">
      <c r="A236" s="39"/>
      <c r="D236" s="8"/>
      <c r="F236" s="9"/>
      <c r="G236" s="64"/>
      <c r="H236" s="71"/>
      <c r="I236" s="49"/>
      <c r="J236" s="57"/>
    </row>
    <row r="237" spans="1:10" s="4" customFormat="1" x14ac:dyDescent="0.2">
      <c r="A237" s="39"/>
      <c r="D237" s="8"/>
      <c r="F237" s="9"/>
      <c r="G237" s="64"/>
      <c r="H237" s="71"/>
      <c r="I237" s="49"/>
      <c r="J237" s="57"/>
    </row>
    <row r="238" spans="1:10" s="4" customFormat="1" x14ac:dyDescent="0.2">
      <c r="A238" s="40"/>
      <c r="D238" s="8"/>
      <c r="F238" s="9"/>
      <c r="G238" s="64"/>
      <c r="H238" s="71"/>
      <c r="I238" s="49"/>
      <c r="J238" s="57"/>
    </row>
    <row r="239" spans="1:10" s="4" customFormat="1" x14ac:dyDescent="0.2">
      <c r="A239" s="40"/>
      <c r="D239" s="8"/>
      <c r="F239" s="9"/>
      <c r="G239" s="64"/>
      <c r="H239" s="71"/>
      <c r="I239" s="49"/>
      <c r="J239" s="57"/>
    </row>
    <row r="240" spans="1:10" s="4" customFormat="1" x14ac:dyDescent="0.2">
      <c r="A240" s="40"/>
      <c r="D240" s="8"/>
      <c r="F240" s="9"/>
      <c r="G240" s="64"/>
      <c r="H240" s="71"/>
      <c r="I240" s="49"/>
      <c r="J240" s="57"/>
    </row>
    <row r="241" spans="1:10" s="4" customFormat="1" x14ac:dyDescent="0.2">
      <c r="A241" s="40"/>
      <c r="D241" s="8"/>
      <c r="F241" s="52"/>
      <c r="G241" s="65"/>
      <c r="H241" s="71"/>
      <c r="I241" s="49"/>
      <c r="J241" s="57"/>
    </row>
    <row r="242" spans="1:10" s="4" customFormat="1" x14ac:dyDescent="0.2">
      <c r="A242" s="40"/>
      <c r="D242" s="8"/>
      <c r="F242" s="52"/>
      <c r="G242" s="65"/>
      <c r="H242" s="71"/>
      <c r="I242" s="49"/>
      <c r="J242" s="57"/>
    </row>
    <row r="243" spans="1:10" s="3" customFormat="1" x14ac:dyDescent="0.2">
      <c r="A243" s="40"/>
      <c r="D243" s="17"/>
      <c r="F243" s="53"/>
      <c r="G243" s="66"/>
      <c r="H243" s="68"/>
      <c r="I243" s="48"/>
      <c r="J243" s="56"/>
    </row>
    <row r="244" spans="1:10" s="3" customFormat="1" x14ac:dyDescent="0.2">
      <c r="A244" s="40"/>
      <c r="D244" s="17"/>
      <c r="F244" s="53"/>
      <c r="G244" s="66"/>
      <c r="H244" s="68"/>
      <c r="I244" s="48"/>
      <c r="J244" s="56"/>
    </row>
    <row r="245" spans="1:10" s="3" customFormat="1" x14ac:dyDescent="0.2">
      <c r="A245" s="40"/>
      <c r="D245" s="17"/>
      <c r="F245" s="53"/>
      <c r="G245" s="66"/>
      <c r="H245" s="68"/>
      <c r="I245" s="48"/>
      <c r="J245" s="56"/>
    </row>
    <row r="246" spans="1:10" s="3" customFormat="1" x14ac:dyDescent="0.2">
      <c r="A246" s="40"/>
      <c r="D246" s="17"/>
      <c r="F246" s="53"/>
      <c r="G246" s="66"/>
      <c r="H246" s="68"/>
      <c r="I246" s="48"/>
      <c r="J246" s="56"/>
    </row>
    <row r="247" spans="1:10" s="3" customFormat="1" x14ac:dyDescent="0.2">
      <c r="A247" s="40"/>
      <c r="D247" s="17"/>
      <c r="F247" s="53"/>
      <c r="G247" s="66"/>
      <c r="H247" s="68"/>
      <c r="I247" s="48"/>
      <c r="J247" s="56"/>
    </row>
    <row r="248" spans="1:10" s="3" customFormat="1" x14ac:dyDescent="0.2">
      <c r="A248" s="40"/>
      <c r="D248" s="17"/>
      <c r="F248" s="53"/>
      <c r="G248" s="66"/>
      <c r="H248" s="68"/>
      <c r="I248" s="48"/>
      <c r="J248" s="56"/>
    </row>
    <row r="249" spans="1:10" s="3" customFormat="1" x14ac:dyDescent="0.2">
      <c r="A249" s="40"/>
      <c r="D249" s="17"/>
      <c r="F249" s="53"/>
      <c r="G249" s="66"/>
      <c r="H249" s="68"/>
      <c r="I249" s="48"/>
      <c r="J249" s="56"/>
    </row>
    <row r="250" spans="1:10" s="3" customFormat="1" x14ac:dyDescent="0.2">
      <c r="A250" s="40"/>
      <c r="D250" s="17"/>
      <c r="F250" s="53"/>
      <c r="G250" s="66"/>
      <c r="H250" s="68"/>
      <c r="I250" s="48"/>
      <c r="J250" s="56"/>
    </row>
    <row r="251" spans="1:10" s="3" customFormat="1" x14ac:dyDescent="0.2">
      <c r="A251" s="40"/>
      <c r="D251" s="17"/>
      <c r="F251" s="53"/>
      <c r="G251" s="66"/>
      <c r="H251" s="68"/>
      <c r="I251" s="48"/>
      <c r="J251" s="56"/>
    </row>
    <row r="252" spans="1:10" s="3" customFormat="1" x14ac:dyDescent="0.2">
      <c r="A252" s="40"/>
      <c r="D252" s="17"/>
      <c r="F252" s="53"/>
      <c r="G252" s="66"/>
      <c r="H252" s="68"/>
      <c r="I252" s="48"/>
      <c r="J252" s="56"/>
    </row>
    <row r="253" spans="1:10" s="3" customFormat="1" x14ac:dyDescent="0.2">
      <c r="A253" s="40"/>
      <c r="D253" s="17"/>
      <c r="F253" s="53"/>
      <c r="G253" s="66"/>
      <c r="H253" s="68"/>
      <c r="I253" s="48"/>
      <c r="J253" s="56"/>
    </row>
    <row r="254" spans="1:10" s="3" customFormat="1" x14ac:dyDescent="0.2">
      <c r="A254" s="40"/>
      <c r="D254" s="17"/>
      <c r="F254" s="53"/>
      <c r="G254" s="66"/>
      <c r="H254" s="68"/>
      <c r="I254" s="48"/>
      <c r="J254" s="56"/>
    </row>
    <row r="255" spans="1:10" s="3" customFormat="1" x14ac:dyDescent="0.2">
      <c r="A255" s="40"/>
      <c r="D255" s="17"/>
      <c r="F255" s="53"/>
      <c r="G255" s="66"/>
      <c r="H255" s="68"/>
      <c r="I255" s="48"/>
      <c r="J255" s="56"/>
    </row>
    <row r="256" spans="1:10" s="3" customFormat="1" x14ac:dyDescent="0.2">
      <c r="A256" s="40"/>
      <c r="D256" s="17"/>
      <c r="F256" s="53"/>
      <c r="G256" s="66"/>
      <c r="H256" s="68"/>
      <c r="I256" s="48"/>
      <c r="J256" s="56"/>
    </row>
    <row r="257" spans="1:10" s="3" customFormat="1" x14ac:dyDescent="0.2">
      <c r="A257" s="40"/>
      <c r="D257" s="17"/>
      <c r="F257" s="53"/>
      <c r="G257" s="66"/>
      <c r="H257" s="68"/>
      <c r="I257" s="48"/>
      <c r="J257" s="56"/>
    </row>
    <row r="258" spans="1:10" s="3" customFormat="1" x14ac:dyDescent="0.2">
      <c r="A258" s="40"/>
      <c r="D258" s="17"/>
      <c r="F258" s="53"/>
      <c r="G258" s="66"/>
      <c r="H258" s="68"/>
      <c r="I258" s="48"/>
      <c r="J258" s="56"/>
    </row>
    <row r="259" spans="1:10" s="3" customFormat="1" x14ac:dyDescent="0.2">
      <c r="A259" s="40"/>
      <c r="D259" s="17"/>
      <c r="F259" s="53"/>
      <c r="G259" s="66"/>
      <c r="H259" s="68"/>
      <c r="I259" s="48"/>
      <c r="J259" s="56"/>
    </row>
    <row r="260" spans="1:10" s="3" customFormat="1" x14ac:dyDescent="0.2">
      <c r="A260" s="40"/>
      <c r="D260" s="17"/>
      <c r="F260" s="53"/>
      <c r="G260" s="66"/>
      <c r="H260" s="68"/>
      <c r="I260" s="48"/>
      <c r="J260" s="56"/>
    </row>
    <row r="261" spans="1:10" s="3" customFormat="1" x14ac:dyDescent="0.2">
      <c r="A261" s="40"/>
      <c r="D261" s="17"/>
      <c r="F261" s="53"/>
      <c r="G261" s="66"/>
      <c r="H261" s="68"/>
      <c r="I261" s="48"/>
      <c r="J261" s="56"/>
    </row>
    <row r="262" spans="1:10" s="3" customFormat="1" x14ac:dyDescent="0.2">
      <c r="A262" s="40"/>
      <c r="D262" s="17"/>
      <c r="F262" s="53"/>
      <c r="G262" s="66"/>
      <c r="H262" s="68"/>
      <c r="I262" s="48"/>
      <c r="J262" s="56"/>
    </row>
    <row r="263" spans="1:10" s="3" customFormat="1" x14ac:dyDescent="0.2">
      <c r="A263" s="40"/>
      <c r="D263" s="17"/>
      <c r="F263" s="53"/>
      <c r="G263" s="66"/>
      <c r="H263" s="68"/>
      <c r="I263" s="48"/>
      <c r="J263" s="56"/>
    </row>
    <row r="264" spans="1:10" s="3" customFormat="1" x14ac:dyDescent="0.2">
      <c r="A264" s="40"/>
      <c r="D264" s="17"/>
      <c r="F264" s="53"/>
      <c r="G264" s="66"/>
      <c r="H264" s="68"/>
      <c r="I264" s="48"/>
      <c r="J264" s="56"/>
    </row>
    <row r="265" spans="1:10" s="3" customFormat="1" x14ac:dyDescent="0.2">
      <c r="A265" s="40"/>
      <c r="D265" s="17"/>
      <c r="F265" s="53"/>
      <c r="G265" s="66"/>
      <c r="H265" s="68"/>
      <c r="I265" s="48"/>
      <c r="J265" s="56"/>
    </row>
    <row r="266" spans="1:10" s="3" customFormat="1" x14ac:dyDescent="0.2">
      <c r="A266" s="40"/>
      <c r="D266" s="17"/>
      <c r="F266" s="53"/>
      <c r="G266" s="66"/>
      <c r="H266" s="68"/>
      <c r="I266" s="48"/>
      <c r="J266" s="56"/>
    </row>
    <row r="267" spans="1:10" s="3" customFormat="1" x14ac:dyDescent="0.2">
      <c r="A267" s="40"/>
      <c r="D267" s="17"/>
      <c r="F267" s="53"/>
      <c r="G267" s="66"/>
      <c r="H267" s="68"/>
      <c r="I267" s="48"/>
      <c r="J267" s="56"/>
    </row>
    <row r="268" spans="1:10" s="3" customFormat="1" x14ac:dyDescent="0.2">
      <c r="A268" s="40"/>
      <c r="D268" s="17"/>
      <c r="F268" s="53"/>
      <c r="G268" s="66"/>
      <c r="H268" s="68"/>
      <c r="I268" s="48"/>
      <c r="J268" s="56"/>
    </row>
    <row r="269" spans="1:10" s="3" customFormat="1" x14ac:dyDescent="0.2">
      <c r="A269" s="40"/>
      <c r="D269" s="17"/>
      <c r="F269" s="53"/>
      <c r="G269" s="66"/>
      <c r="H269" s="68"/>
      <c r="I269" s="48"/>
      <c r="J269" s="56"/>
    </row>
    <row r="270" spans="1:10" s="3" customFormat="1" x14ac:dyDescent="0.2">
      <c r="A270" s="40"/>
      <c r="D270" s="17"/>
      <c r="F270" s="53"/>
      <c r="G270" s="66"/>
      <c r="H270" s="68"/>
      <c r="I270" s="48"/>
      <c r="J270" s="56"/>
    </row>
    <row r="271" spans="1:10" s="3" customFormat="1" x14ac:dyDescent="0.2">
      <c r="A271" s="40"/>
      <c r="D271" s="17"/>
      <c r="F271" s="53"/>
      <c r="G271" s="66"/>
      <c r="H271" s="68"/>
      <c r="I271" s="48"/>
      <c r="J271" s="56"/>
    </row>
    <row r="272" spans="1:10" s="3" customFormat="1" x14ac:dyDescent="0.2">
      <c r="A272" s="40"/>
      <c r="D272" s="17"/>
      <c r="F272" s="53"/>
      <c r="G272" s="66"/>
      <c r="H272" s="68"/>
      <c r="I272" s="48"/>
      <c r="J272" s="56"/>
    </row>
    <row r="273" spans="1:10" s="3" customFormat="1" x14ac:dyDescent="0.2">
      <c r="A273" s="40"/>
      <c r="D273" s="17"/>
      <c r="F273" s="53"/>
      <c r="G273" s="66"/>
      <c r="H273" s="68"/>
      <c r="I273" s="48"/>
      <c r="J273" s="56"/>
    </row>
    <row r="274" spans="1:10" s="3" customFormat="1" x14ac:dyDescent="0.2">
      <c r="A274" s="40"/>
      <c r="D274" s="17"/>
      <c r="F274" s="53"/>
      <c r="G274" s="66"/>
      <c r="H274" s="68"/>
      <c r="I274" s="48"/>
      <c r="J274" s="56"/>
    </row>
    <row r="275" spans="1:10" s="3" customFormat="1" x14ac:dyDescent="0.2">
      <c r="A275" s="40"/>
      <c r="D275" s="17"/>
      <c r="F275" s="53"/>
      <c r="G275" s="66"/>
      <c r="H275" s="68"/>
      <c r="I275" s="48"/>
      <c r="J275" s="56"/>
    </row>
    <row r="276" spans="1:10" s="3" customFormat="1" x14ac:dyDescent="0.2">
      <c r="A276" s="40"/>
      <c r="D276" s="17"/>
      <c r="F276" s="53"/>
      <c r="G276" s="66"/>
      <c r="H276" s="68"/>
      <c r="I276" s="48"/>
      <c r="J276" s="56"/>
    </row>
    <row r="277" spans="1:10" s="3" customFormat="1" x14ac:dyDescent="0.2">
      <c r="A277" s="40"/>
      <c r="D277" s="17"/>
      <c r="F277" s="53"/>
      <c r="G277" s="66"/>
      <c r="H277" s="68"/>
      <c r="I277" s="48"/>
      <c r="J277" s="56"/>
    </row>
    <row r="278" spans="1:10" s="3" customFormat="1" x14ac:dyDescent="0.2">
      <c r="A278" s="40"/>
      <c r="D278" s="17"/>
      <c r="F278" s="53"/>
      <c r="G278" s="66"/>
      <c r="H278" s="68"/>
      <c r="I278" s="48"/>
      <c r="J278" s="56"/>
    </row>
    <row r="279" spans="1:10" s="3" customFormat="1" x14ac:dyDescent="0.2">
      <c r="A279" s="40"/>
      <c r="D279" s="17"/>
      <c r="F279" s="53"/>
      <c r="G279" s="66"/>
      <c r="H279" s="68"/>
      <c r="I279" s="48"/>
      <c r="J279" s="56"/>
    </row>
    <row r="280" spans="1:10" s="3" customFormat="1" x14ac:dyDescent="0.2">
      <c r="A280" s="40"/>
      <c r="D280" s="17"/>
      <c r="F280" s="53"/>
      <c r="G280" s="66"/>
      <c r="H280" s="68"/>
      <c r="I280" s="48"/>
      <c r="J280" s="56"/>
    </row>
    <row r="281" spans="1:10" s="3" customFormat="1" x14ac:dyDescent="0.2">
      <c r="A281" s="40"/>
      <c r="D281" s="17"/>
      <c r="F281" s="53"/>
      <c r="G281" s="66"/>
      <c r="H281" s="68"/>
      <c r="I281" s="48"/>
      <c r="J281" s="56"/>
    </row>
    <row r="282" spans="1:10" s="3" customFormat="1" x14ac:dyDescent="0.2">
      <c r="A282" s="40"/>
      <c r="D282" s="17"/>
      <c r="F282" s="53"/>
      <c r="G282" s="66"/>
      <c r="H282" s="68"/>
      <c r="I282" s="48"/>
      <c r="J282" s="56"/>
    </row>
    <row r="283" spans="1:10" s="3" customFormat="1" x14ac:dyDescent="0.2">
      <c r="A283" s="40"/>
      <c r="D283" s="17"/>
      <c r="F283" s="53"/>
      <c r="G283" s="66"/>
      <c r="H283" s="68"/>
      <c r="I283" s="48"/>
      <c r="J283" s="56"/>
    </row>
    <row r="284" spans="1:10" s="3" customFormat="1" x14ac:dyDescent="0.2">
      <c r="A284" s="40"/>
      <c r="D284" s="17"/>
      <c r="F284" s="53"/>
      <c r="G284" s="66"/>
      <c r="H284" s="68"/>
      <c r="I284" s="48"/>
      <c r="J284" s="56"/>
    </row>
    <row r="285" spans="1:10" s="3" customFormat="1" x14ac:dyDescent="0.2">
      <c r="A285" s="40"/>
      <c r="D285" s="17"/>
      <c r="F285" s="53"/>
      <c r="G285" s="66"/>
      <c r="H285" s="68"/>
      <c r="I285" s="48"/>
      <c r="J285" s="56"/>
    </row>
    <row r="286" spans="1:10" s="3" customFormat="1" x14ac:dyDescent="0.2">
      <c r="A286" s="40"/>
      <c r="D286" s="17"/>
      <c r="F286" s="53"/>
      <c r="G286" s="66"/>
      <c r="H286" s="68"/>
      <c r="I286" s="48"/>
      <c r="J286" s="56"/>
    </row>
    <row r="287" spans="1:10" s="3" customFormat="1" x14ac:dyDescent="0.2">
      <c r="A287" s="40"/>
      <c r="D287" s="17"/>
      <c r="F287" s="53"/>
      <c r="G287" s="66"/>
      <c r="H287" s="68"/>
      <c r="I287" s="48"/>
      <c r="J287" s="56"/>
    </row>
    <row r="288" spans="1:10" s="3" customFormat="1" x14ac:dyDescent="0.2">
      <c r="A288" s="40"/>
      <c r="D288" s="17"/>
      <c r="F288" s="53"/>
      <c r="G288" s="66"/>
      <c r="H288" s="68"/>
      <c r="I288" s="48"/>
      <c r="J288" s="56"/>
    </row>
    <row r="289" spans="1:10" s="3" customFormat="1" x14ac:dyDescent="0.2">
      <c r="A289" s="40"/>
      <c r="D289" s="17"/>
      <c r="F289" s="53"/>
      <c r="G289" s="66"/>
      <c r="H289" s="68"/>
      <c r="I289" s="48"/>
      <c r="J289" s="56"/>
    </row>
    <row r="290" spans="1:10" s="3" customFormat="1" x14ac:dyDescent="0.2">
      <c r="A290" s="40"/>
      <c r="D290" s="17"/>
      <c r="F290" s="53"/>
      <c r="G290" s="66"/>
      <c r="H290" s="68"/>
      <c r="I290" s="48"/>
      <c r="J290" s="56"/>
    </row>
    <row r="291" spans="1:10" s="3" customFormat="1" x14ac:dyDescent="0.2">
      <c r="A291" s="40"/>
      <c r="D291" s="17"/>
      <c r="F291" s="53"/>
      <c r="G291" s="66"/>
      <c r="H291" s="68"/>
      <c r="I291" s="48"/>
      <c r="J291" s="56"/>
    </row>
    <row r="292" spans="1:10" s="3" customFormat="1" x14ac:dyDescent="0.2">
      <c r="A292" s="40"/>
      <c r="D292" s="17"/>
      <c r="F292" s="53"/>
      <c r="G292" s="66"/>
      <c r="H292" s="68"/>
      <c r="I292" s="48"/>
      <c r="J292" s="56"/>
    </row>
    <row r="293" spans="1:10" s="3" customFormat="1" x14ac:dyDescent="0.2">
      <c r="A293" s="40"/>
      <c r="D293" s="17"/>
      <c r="F293" s="53"/>
      <c r="G293" s="66"/>
      <c r="H293" s="68"/>
      <c r="I293" s="48"/>
      <c r="J293" s="56"/>
    </row>
    <row r="294" spans="1:10" s="3" customFormat="1" x14ac:dyDescent="0.2">
      <c r="A294" s="40"/>
      <c r="D294" s="17"/>
      <c r="F294" s="53"/>
      <c r="G294" s="66"/>
      <c r="H294" s="68"/>
      <c r="I294" s="48"/>
      <c r="J294" s="56"/>
    </row>
    <row r="295" spans="1:10" s="3" customFormat="1" x14ac:dyDescent="0.2">
      <c r="A295" s="40"/>
      <c r="D295" s="17"/>
      <c r="F295" s="53"/>
      <c r="G295" s="66"/>
      <c r="H295" s="68"/>
      <c r="I295" s="48"/>
      <c r="J295" s="56"/>
    </row>
    <row r="296" spans="1:10" s="3" customFormat="1" x14ac:dyDescent="0.2">
      <c r="A296" s="40"/>
      <c r="D296" s="17"/>
      <c r="F296" s="53"/>
      <c r="G296" s="66"/>
      <c r="H296" s="68"/>
      <c r="I296" s="48"/>
      <c r="J296" s="56"/>
    </row>
    <row r="297" spans="1:10" s="3" customFormat="1" x14ac:dyDescent="0.2">
      <c r="A297" s="40"/>
      <c r="D297" s="17"/>
      <c r="F297" s="53"/>
      <c r="G297" s="66"/>
      <c r="H297" s="68"/>
      <c r="I297" s="48"/>
      <c r="J297" s="56"/>
    </row>
    <row r="298" spans="1:10" s="3" customFormat="1" x14ac:dyDescent="0.2">
      <c r="A298" s="40"/>
      <c r="D298" s="17"/>
      <c r="F298" s="53"/>
      <c r="G298" s="66"/>
      <c r="H298" s="68"/>
      <c r="I298" s="48"/>
      <c r="J298" s="56"/>
    </row>
    <row r="299" spans="1:10" s="3" customFormat="1" x14ac:dyDescent="0.2">
      <c r="A299" s="40"/>
      <c r="D299" s="17"/>
      <c r="F299" s="53"/>
      <c r="G299" s="66"/>
      <c r="H299" s="68"/>
      <c r="I299" s="48"/>
      <c r="J299" s="56"/>
    </row>
    <row r="300" spans="1:10" s="3" customFormat="1" x14ac:dyDescent="0.2">
      <c r="A300" s="40"/>
      <c r="D300" s="17"/>
      <c r="F300" s="53"/>
      <c r="G300" s="66"/>
      <c r="H300" s="68"/>
      <c r="I300" s="48"/>
      <c r="J300" s="56"/>
    </row>
    <row r="301" spans="1:10" s="3" customFormat="1" x14ac:dyDescent="0.2">
      <c r="A301" s="40"/>
      <c r="D301" s="17"/>
      <c r="F301" s="53"/>
      <c r="G301" s="66"/>
      <c r="H301" s="68"/>
      <c r="I301" s="48"/>
      <c r="J301" s="56"/>
    </row>
    <row r="302" spans="1:10" s="3" customFormat="1" x14ac:dyDescent="0.2">
      <c r="A302" s="40"/>
      <c r="D302" s="17"/>
      <c r="F302" s="53"/>
      <c r="G302" s="66"/>
      <c r="H302" s="68"/>
      <c r="I302" s="48"/>
      <c r="J302" s="56"/>
    </row>
    <row r="303" spans="1:10" s="3" customFormat="1" x14ac:dyDescent="0.2">
      <c r="A303" s="40"/>
      <c r="D303" s="17"/>
      <c r="F303" s="53"/>
      <c r="G303" s="66"/>
      <c r="H303" s="68"/>
      <c r="I303" s="48"/>
      <c r="J303" s="56"/>
    </row>
    <row r="304" spans="1:10" s="3" customFormat="1" x14ac:dyDescent="0.2">
      <c r="A304" s="40"/>
      <c r="D304" s="17"/>
      <c r="F304" s="53"/>
      <c r="G304" s="66"/>
      <c r="H304" s="68"/>
      <c r="I304" s="48"/>
      <c r="J304" s="56"/>
    </row>
    <row r="305" spans="1:10" s="3" customFormat="1" x14ac:dyDescent="0.2">
      <c r="A305" s="40"/>
      <c r="D305" s="17"/>
      <c r="F305" s="53"/>
      <c r="G305" s="66"/>
      <c r="H305" s="68"/>
      <c r="I305" s="48"/>
      <c r="J305" s="56"/>
    </row>
    <row r="306" spans="1:10" s="3" customFormat="1" x14ac:dyDescent="0.2">
      <c r="A306" s="40"/>
      <c r="D306" s="17"/>
      <c r="F306" s="53"/>
      <c r="G306" s="66"/>
      <c r="H306" s="68"/>
      <c r="I306" s="48"/>
      <c r="J306" s="56"/>
    </row>
    <row r="307" spans="1:10" s="3" customFormat="1" x14ac:dyDescent="0.2">
      <c r="A307" s="40"/>
      <c r="D307" s="17"/>
      <c r="F307" s="53"/>
      <c r="G307" s="66"/>
      <c r="H307" s="68"/>
      <c r="I307" s="48"/>
      <c r="J307" s="56"/>
    </row>
    <row r="308" spans="1:10" s="3" customFormat="1" x14ac:dyDescent="0.2">
      <c r="A308" s="40"/>
      <c r="D308" s="17"/>
      <c r="F308" s="53"/>
      <c r="G308" s="66"/>
      <c r="H308" s="68"/>
      <c r="I308" s="48"/>
      <c r="J308" s="56"/>
    </row>
    <row r="309" spans="1:10" s="3" customFormat="1" x14ac:dyDescent="0.2">
      <c r="A309" s="40"/>
      <c r="D309" s="17"/>
      <c r="F309" s="53"/>
      <c r="G309" s="66"/>
      <c r="H309" s="68"/>
      <c r="I309" s="48"/>
      <c r="J309" s="56"/>
    </row>
    <row r="310" spans="1:10" s="3" customFormat="1" x14ac:dyDescent="0.2">
      <c r="A310" s="40"/>
      <c r="D310" s="17"/>
      <c r="F310" s="53"/>
      <c r="G310" s="66"/>
      <c r="H310" s="68"/>
      <c r="I310" s="48"/>
      <c r="J310" s="56"/>
    </row>
    <row r="311" spans="1:10" s="3" customFormat="1" x14ac:dyDescent="0.2">
      <c r="A311" s="40"/>
      <c r="D311" s="17"/>
      <c r="F311" s="53"/>
      <c r="G311" s="66"/>
      <c r="H311" s="68"/>
      <c r="I311" s="48"/>
      <c r="J311" s="56"/>
    </row>
    <row r="312" spans="1:10" s="3" customFormat="1" x14ac:dyDescent="0.2">
      <c r="A312" s="40"/>
      <c r="D312" s="17"/>
      <c r="F312" s="53"/>
      <c r="G312" s="66"/>
      <c r="H312" s="68"/>
      <c r="I312" s="48"/>
      <c r="J312" s="56"/>
    </row>
    <row r="313" spans="1:10" s="3" customFormat="1" x14ac:dyDescent="0.2">
      <c r="A313" s="40"/>
      <c r="D313" s="17"/>
      <c r="F313" s="53"/>
      <c r="G313" s="66"/>
      <c r="H313" s="68"/>
      <c r="I313" s="48"/>
      <c r="J313" s="56"/>
    </row>
    <row r="314" spans="1:10" s="3" customFormat="1" x14ac:dyDescent="0.2">
      <c r="A314" s="40"/>
      <c r="D314" s="17"/>
      <c r="F314" s="53"/>
      <c r="G314" s="66"/>
      <c r="H314" s="68"/>
      <c r="I314" s="48"/>
      <c r="J314" s="56"/>
    </row>
    <row r="315" spans="1:10" s="3" customFormat="1" x14ac:dyDescent="0.2">
      <c r="A315" s="40"/>
      <c r="D315" s="17"/>
      <c r="F315" s="53"/>
      <c r="G315" s="66"/>
      <c r="H315" s="68"/>
      <c r="I315" s="48"/>
      <c r="J315" s="56"/>
    </row>
    <row r="316" spans="1:10" s="3" customFormat="1" x14ac:dyDescent="0.2">
      <c r="A316" s="40"/>
      <c r="D316" s="17"/>
      <c r="F316" s="53"/>
      <c r="G316" s="66"/>
      <c r="H316" s="68"/>
      <c r="I316" s="48"/>
      <c r="J316" s="56"/>
    </row>
    <row r="317" spans="1:10" s="3" customFormat="1" x14ac:dyDescent="0.2">
      <c r="A317" s="40"/>
      <c r="D317" s="17"/>
      <c r="F317" s="53"/>
      <c r="G317" s="66"/>
      <c r="H317" s="68"/>
      <c r="I317" s="48"/>
      <c r="J317" s="56"/>
    </row>
    <row r="318" spans="1:10" s="3" customFormat="1" x14ac:dyDescent="0.2">
      <c r="A318" s="40"/>
      <c r="D318" s="17"/>
      <c r="F318" s="53"/>
      <c r="G318" s="66"/>
      <c r="H318" s="68"/>
      <c r="I318" s="48"/>
      <c r="J318" s="56"/>
    </row>
    <row r="319" spans="1:10" s="3" customFormat="1" x14ac:dyDescent="0.2">
      <c r="A319" s="40"/>
      <c r="D319" s="17"/>
      <c r="F319" s="53"/>
      <c r="G319" s="66"/>
      <c r="H319" s="68"/>
      <c r="I319" s="48"/>
      <c r="J319" s="56"/>
    </row>
    <row r="320" spans="1:10" s="3" customFormat="1" x14ac:dyDescent="0.2">
      <c r="A320" s="40"/>
      <c r="D320" s="17"/>
      <c r="F320" s="53"/>
      <c r="G320" s="66"/>
      <c r="H320" s="68"/>
      <c r="I320" s="48"/>
      <c r="J320" s="56"/>
    </row>
    <row r="321" spans="1:10" s="3" customFormat="1" x14ac:dyDescent="0.2">
      <c r="A321" s="40"/>
      <c r="D321" s="17"/>
      <c r="F321" s="53"/>
      <c r="G321" s="66"/>
      <c r="H321" s="68"/>
      <c r="I321" s="48"/>
      <c r="J321" s="56"/>
    </row>
    <row r="322" spans="1:10" s="3" customFormat="1" x14ac:dyDescent="0.2">
      <c r="A322" s="40"/>
      <c r="D322" s="17"/>
      <c r="F322" s="53"/>
      <c r="G322" s="66"/>
      <c r="H322" s="68"/>
      <c r="I322" s="48"/>
      <c r="J322" s="56"/>
    </row>
    <row r="323" spans="1:10" s="3" customFormat="1" x14ac:dyDescent="0.2">
      <c r="A323" s="40"/>
      <c r="D323" s="17"/>
      <c r="F323" s="53"/>
      <c r="G323" s="66"/>
      <c r="H323" s="68"/>
      <c r="I323" s="48"/>
      <c r="J323" s="56"/>
    </row>
    <row r="324" spans="1:10" s="3" customFormat="1" x14ac:dyDescent="0.2">
      <c r="A324" s="40"/>
      <c r="D324" s="17"/>
      <c r="F324" s="53"/>
      <c r="G324" s="66"/>
      <c r="H324" s="68"/>
      <c r="I324" s="48"/>
      <c r="J324" s="56"/>
    </row>
    <row r="325" spans="1:10" s="3" customFormat="1" x14ac:dyDescent="0.2">
      <c r="A325" s="40"/>
      <c r="D325" s="17"/>
      <c r="F325" s="53"/>
      <c r="G325" s="66"/>
      <c r="H325" s="68"/>
      <c r="I325" s="48"/>
      <c r="J325" s="56"/>
    </row>
    <row r="326" spans="1:10" s="3" customFormat="1" x14ac:dyDescent="0.2">
      <c r="A326" s="40"/>
      <c r="D326" s="17"/>
      <c r="F326" s="53"/>
      <c r="G326" s="66"/>
      <c r="H326" s="68"/>
      <c r="I326" s="48"/>
      <c r="J326" s="56"/>
    </row>
    <row r="327" spans="1:10" s="3" customFormat="1" x14ac:dyDescent="0.2">
      <c r="A327" s="40"/>
      <c r="D327" s="17"/>
      <c r="F327" s="53"/>
      <c r="G327" s="66"/>
      <c r="H327" s="68"/>
      <c r="I327" s="48"/>
      <c r="J327" s="56"/>
    </row>
    <row r="328" spans="1:10" s="3" customFormat="1" x14ac:dyDescent="0.2">
      <c r="A328" s="40"/>
      <c r="D328" s="17"/>
      <c r="F328" s="53"/>
      <c r="G328" s="66"/>
      <c r="H328" s="68"/>
      <c r="I328" s="48"/>
      <c r="J328" s="56"/>
    </row>
    <row r="329" spans="1:10" s="3" customFormat="1" x14ac:dyDescent="0.2">
      <c r="A329" s="40"/>
      <c r="D329" s="17"/>
      <c r="F329" s="53"/>
      <c r="G329" s="66"/>
      <c r="H329" s="68"/>
      <c r="I329" s="48"/>
      <c r="J329" s="56"/>
    </row>
    <row r="330" spans="1:10" s="3" customFormat="1" x14ac:dyDescent="0.2">
      <c r="A330" s="40"/>
      <c r="D330" s="17"/>
      <c r="F330" s="53"/>
      <c r="G330" s="66"/>
      <c r="H330" s="68"/>
      <c r="I330" s="48"/>
      <c r="J330" s="56"/>
    </row>
    <row r="331" spans="1:10" s="3" customFormat="1" x14ac:dyDescent="0.2">
      <c r="A331" s="40"/>
      <c r="D331" s="17"/>
      <c r="F331" s="53"/>
      <c r="G331" s="66"/>
      <c r="H331" s="68"/>
      <c r="I331" s="48"/>
      <c r="J331" s="56"/>
    </row>
    <row r="332" spans="1:10" s="3" customFormat="1" x14ac:dyDescent="0.2">
      <c r="A332" s="40"/>
      <c r="D332" s="17"/>
      <c r="F332" s="53"/>
      <c r="G332" s="66"/>
      <c r="H332" s="68"/>
      <c r="I332" s="48"/>
      <c r="J332" s="56"/>
    </row>
    <row r="333" spans="1:10" s="3" customFormat="1" x14ac:dyDescent="0.2">
      <c r="A333" s="40"/>
      <c r="D333" s="17"/>
      <c r="F333" s="53"/>
      <c r="G333" s="66"/>
      <c r="H333" s="68"/>
      <c r="I333" s="48"/>
      <c r="J333" s="56"/>
    </row>
    <row r="334" spans="1:10" s="3" customFormat="1" x14ac:dyDescent="0.2">
      <c r="A334" s="40"/>
      <c r="D334" s="17"/>
      <c r="F334" s="53"/>
      <c r="G334" s="66"/>
      <c r="H334" s="68"/>
      <c r="I334" s="48"/>
      <c r="J334" s="56"/>
    </row>
    <row r="335" spans="1:10" s="3" customFormat="1" x14ac:dyDescent="0.2">
      <c r="A335" s="40"/>
      <c r="D335" s="17"/>
      <c r="F335" s="53"/>
      <c r="G335" s="66"/>
      <c r="H335" s="68"/>
      <c r="I335" s="48"/>
      <c r="J335" s="56"/>
    </row>
    <row r="336" spans="1:10" s="3" customFormat="1" x14ac:dyDescent="0.2">
      <c r="A336" s="40"/>
      <c r="D336" s="17"/>
      <c r="F336" s="53"/>
      <c r="G336" s="66"/>
      <c r="H336" s="68"/>
      <c r="I336" s="48"/>
      <c r="J336" s="56"/>
    </row>
    <row r="337" spans="1:10" s="3" customFormat="1" x14ac:dyDescent="0.2">
      <c r="A337" s="40"/>
      <c r="D337" s="17"/>
      <c r="F337" s="53"/>
      <c r="G337" s="66"/>
      <c r="H337" s="68"/>
      <c r="I337" s="48"/>
      <c r="J337" s="56"/>
    </row>
    <row r="338" spans="1:10" s="3" customFormat="1" x14ac:dyDescent="0.2">
      <c r="A338" s="40"/>
      <c r="D338" s="17"/>
      <c r="F338" s="53"/>
      <c r="G338" s="66"/>
      <c r="H338" s="68"/>
      <c r="I338" s="48"/>
      <c r="J338" s="56"/>
    </row>
    <row r="339" spans="1:10" s="3" customFormat="1" x14ac:dyDescent="0.2">
      <c r="A339" s="40"/>
      <c r="D339" s="17"/>
      <c r="F339" s="53"/>
      <c r="G339" s="66"/>
      <c r="H339" s="68"/>
      <c r="I339" s="48"/>
      <c r="J339" s="56"/>
    </row>
    <row r="340" spans="1:10" s="3" customFormat="1" x14ac:dyDescent="0.2">
      <c r="A340" s="40"/>
      <c r="D340" s="17"/>
      <c r="F340" s="53"/>
      <c r="G340" s="66"/>
      <c r="H340" s="68"/>
      <c r="I340" s="48"/>
      <c r="J340" s="56"/>
    </row>
    <row r="341" spans="1:10" s="3" customFormat="1" x14ac:dyDescent="0.2">
      <c r="A341" s="40"/>
      <c r="D341" s="17"/>
      <c r="F341" s="53"/>
      <c r="G341" s="66"/>
      <c r="H341" s="68"/>
      <c r="I341" s="48"/>
      <c r="J341" s="56"/>
    </row>
    <row r="342" spans="1:10" s="3" customFormat="1" x14ac:dyDescent="0.2">
      <c r="A342" s="40"/>
      <c r="D342" s="17"/>
      <c r="F342" s="53"/>
      <c r="G342" s="66"/>
      <c r="H342" s="68"/>
      <c r="I342" s="48"/>
      <c r="J342" s="56"/>
    </row>
    <row r="343" spans="1:10" s="3" customFormat="1" x14ac:dyDescent="0.2">
      <c r="A343" s="40"/>
      <c r="D343" s="17"/>
      <c r="F343" s="53"/>
      <c r="G343" s="66"/>
      <c r="H343" s="68"/>
      <c r="I343" s="48"/>
      <c r="J343" s="56"/>
    </row>
    <row r="344" spans="1:10" s="3" customFormat="1" x14ac:dyDescent="0.2">
      <c r="A344" s="40"/>
      <c r="D344" s="17"/>
      <c r="F344" s="53"/>
      <c r="G344" s="66"/>
      <c r="H344" s="68"/>
      <c r="I344" s="48"/>
      <c r="J344" s="56"/>
    </row>
    <row r="345" spans="1:10" s="3" customFormat="1" x14ac:dyDescent="0.2">
      <c r="A345" s="40"/>
      <c r="D345" s="17"/>
      <c r="F345" s="53"/>
      <c r="G345" s="66"/>
      <c r="H345" s="68"/>
      <c r="I345" s="48"/>
      <c r="J345" s="56"/>
    </row>
    <row r="346" spans="1:10" s="3" customFormat="1" x14ac:dyDescent="0.2">
      <c r="A346" s="40"/>
      <c r="D346" s="17"/>
      <c r="F346" s="53"/>
      <c r="G346" s="66"/>
      <c r="H346" s="68"/>
      <c r="I346" s="48"/>
      <c r="J346" s="56"/>
    </row>
    <row r="347" spans="1:10" s="3" customFormat="1" x14ac:dyDescent="0.2">
      <c r="A347" s="40"/>
      <c r="D347" s="17"/>
      <c r="F347" s="53"/>
      <c r="G347" s="66"/>
      <c r="H347" s="68"/>
      <c r="I347" s="48"/>
      <c r="J347" s="56"/>
    </row>
    <row r="348" spans="1:10" s="3" customFormat="1" x14ac:dyDescent="0.2">
      <c r="A348" s="40"/>
      <c r="D348" s="17"/>
      <c r="F348" s="53"/>
      <c r="G348" s="66"/>
      <c r="H348" s="68"/>
      <c r="I348" s="48"/>
      <c r="J348" s="56"/>
    </row>
    <row r="349" spans="1:10" s="3" customFormat="1" x14ac:dyDescent="0.2">
      <c r="A349" s="40"/>
      <c r="D349" s="17"/>
      <c r="F349" s="53"/>
      <c r="G349" s="66"/>
      <c r="H349" s="68"/>
      <c r="I349" s="48"/>
      <c r="J349" s="56"/>
    </row>
    <row r="350" spans="1:10" s="3" customFormat="1" x14ac:dyDescent="0.2">
      <c r="A350" s="40"/>
      <c r="D350" s="17"/>
      <c r="F350" s="53"/>
      <c r="G350" s="66"/>
      <c r="H350" s="68"/>
      <c r="I350" s="48"/>
      <c r="J350" s="56"/>
    </row>
    <row r="351" spans="1:10" s="3" customFormat="1" x14ac:dyDescent="0.2">
      <c r="A351" s="40"/>
      <c r="D351" s="17"/>
      <c r="F351" s="53"/>
      <c r="G351" s="66"/>
      <c r="H351" s="68"/>
      <c r="I351" s="48"/>
      <c r="J351" s="56"/>
    </row>
    <row r="352" spans="1:10" s="3" customFormat="1" x14ac:dyDescent="0.2">
      <c r="A352" s="40"/>
      <c r="D352" s="17"/>
      <c r="F352" s="53"/>
      <c r="G352" s="66"/>
      <c r="H352" s="68"/>
      <c r="I352" s="48"/>
      <c r="J352" s="56"/>
    </row>
    <row r="353" spans="1:10" s="3" customFormat="1" x14ac:dyDescent="0.2">
      <c r="A353" s="40"/>
      <c r="D353" s="17"/>
      <c r="F353" s="53"/>
      <c r="G353" s="66"/>
      <c r="H353" s="68"/>
      <c r="I353" s="48"/>
      <c r="J353" s="56"/>
    </row>
    <row r="354" spans="1:10" s="3" customFormat="1" x14ac:dyDescent="0.2">
      <c r="A354" s="40"/>
      <c r="D354" s="17"/>
      <c r="F354" s="53"/>
      <c r="G354" s="66"/>
      <c r="H354" s="68"/>
      <c r="I354" s="48"/>
      <c r="J354" s="56"/>
    </row>
    <row r="355" spans="1:10" s="3" customFormat="1" x14ac:dyDescent="0.2">
      <c r="A355" s="40"/>
      <c r="D355" s="17"/>
      <c r="F355" s="53"/>
      <c r="G355" s="66"/>
      <c r="H355" s="68"/>
      <c r="I355" s="48"/>
      <c r="J355" s="56"/>
    </row>
    <row r="356" spans="1:10" s="3" customFormat="1" x14ac:dyDescent="0.2">
      <c r="A356" s="40"/>
      <c r="D356" s="17"/>
      <c r="F356" s="53"/>
      <c r="G356" s="66"/>
      <c r="H356" s="68"/>
      <c r="I356" s="48"/>
      <c r="J356" s="56"/>
    </row>
    <row r="357" spans="1:10" s="3" customFormat="1" x14ac:dyDescent="0.2">
      <c r="A357" s="40"/>
      <c r="D357" s="17"/>
      <c r="F357" s="53"/>
      <c r="G357" s="66"/>
      <c r="H357" s="68"/>
      <c r="I357" s="48"/>
      <c r="J357" s="56"/>
    </row>
    <row r="358" spans="1:10" s="3" customFormat="1" x14ac:dyDescent="0.2">
      <c r="A358" s="40"/>
      <c r="D358" s="17"/>
      <c r="F358" s="53"/>
      <c r="G358" s="66"/>
      <c r="H358" s="68"/>
      <c r="I358" s="48"/>
      <c r="J358" s="56"/>
    </row>
    <row r="359" spans="1:10" s="3" customFormat="1" x14ac:dyDescent="0.2">
      <c r="A359" s="40"/>
      <c r="D359" s="17"/>
      <c r="F359" s="53"/>
      <c r="G359" s="66"/>
      <c r="H359" s="68"/>
      <c r="I359" s="48"/>
      <c r="J359" s="56"/>
    </row>
    <row r="360" spans="1:10" s="3" customFormat="1" x14ac:dyDescent="0.2">
      <c r="A360" s="40"/>
      <c r="D360" s="17"/>
      <c r="F360" s="53"/>
      <c r="G360" s="66"/>
      <c r="H360" s="68"/>
      <c r="I360" s="48"/>
      <c r="J360" s="56"/>
    </row>
    <row r="361" spans="1:10" s="3" customFormat="1" x14ac:dyDescent="0.2">
      <c r="A361" s="40"/>
      <c r="D361" s="17"/>
      <c r="F361" s="53"/>
      <c r="G361" s="66"/>
      <c r="H361" s="68"/>
      <c r="I361" s="48"/>
      <c r="J361" s="56"/>
    </row>
    <row r="362" spans="1:10" s="3" customFormat="1" x14ac:dyDescent="0.2">
      <c r="A362" s="40"/>
      <c r="D362" s="17"/>
      <c r="F362" s="53"/>
      <c r="G362" s="66"/>
      <c r="H362" s="68"/>
      <c r="I362" s="48"/>
      <c r="J362" s="56"/>
    </row>
    <row r="363" spans="1:10" s="3" customFormat="1" x14ac:dyDescent="0.2">
      <c r="A363" s="40"/>
      <c r="D363" s="17"/>
      <c r="F363" s="53"/>
      <c r="G363" s="66"/>
      <c r="H363" s="68"/>
      <c r="I363" s="48"/>
      <c r="J363" s="56"/>
    </row>
    <row r="364" spans="1:10" s="3" customFormat="1" x14ac:dyDescent="0.2">
      <c r="A364" s="40"/>
      <c r="D364" s="17"/>
      <c r="F364" s="53"/>
      <c r="G364" s="66"/>
      <c r="H364" s="68"/>
      <c r="I364" s="48"/>
      <c r="J364" s="56"/>
    </row>
    <row r="365" spans="1:10" s="3" customFormat="1" x14ac:dyDescent="0.2">
      <c r="A365" s="40"/>
      <c r="D365" s="17"/>
      <c r="F365" s="53"/>
      <c r="G365" s="66"/>
      <c r="H365" s="68"/>
      <c r="I365" s="48"/>
      <c r="J365" s="56"/>
    </row>
    <row r="366" spans="1:10" s="3" customFormat="1" x14ac:dyDescent="0.2">
      <c r="A366" s="40"/>
      <c r="D366" s="17"/>
      <c r="F366" s="53"/>
      <c r="G366" s="66"/>
      <c r="H366" s="68"/>
      <c r="I366" s="48"/>
      <c r="J366" s="56"/>
    </row>
    <row r="367" spans="1:10" s="3" customFormat="1" x14ac:dyDescent="0.2">
      <c r="A367" s="40"/>
      <c r="D367" s="17"/>
      <c r="F367" s="53"/>
      <c r="G367" s="66"/>
      <c r="H367" s="68"/>
      <c r="I367" s="48"/>
      <c r="J367" s="56"/>
    </row>
    <row r="368" spans="1:10" s="3" customFormat="1" x14ac:dyDescent="0.2">
      <c r="A368" s="40"/>
      <c r="D368" s="17"/>
      <c r="F368" s="53"/>
      <c r="G368" s="66"/>
      <c r="H368" s="68"/>
      <c r="I368" s="48"/>
      <c r="J368" s="56"/>
    </row>
    <row r="369" spans="1:10" s="3" customFormat="1" x14ac:dyDescent="0.2">
      <c r="A369" s="40"/>
      <c r="D369" s="17"/>
      <c r="F369" s="53"/>
      <c r="G369" s="66"/>
      <c r="H369" s="68"/>
      <c r="I369" s="48"/>
      <c r="J369" s="56"/>
    </row>
    <row r="370" spans="1:10" s="3" customFormat="1" x14ac:dyDescent="0.2">
      <c r="A370" s="40"/>
      <c r="D370" s="17"/>
      <c r="F370" s="53"/>
      <c r="G370" s="66"/>
      <c r="H370" s="68"/>
      <c r="I370" s="48"/>
      <c r="J370" s="56"/>
    </row>
    <row r="371" spans="1:10" s="3" customFormat="1" x14ac:dyDescent="0.2">
      <c r="A371" s="40"/>
      <c r="D371" s="17"/>
      <c r="F371" s="53"/>
      <c r="G371" s="66"/>
      <c r="H371" s="68"/>
      <c r="I371" s="48"/>
      <c r="J371" s="56"/>
    </row>
    <row r="372" spans="1:10" s="3" customFormat="1" x14ac:dyDescent="0.2">
      <c r="A372" s="40"/>
      <c r="D372" s="17"/>
      <c r="F372" s="53"/>
      <c r="G372" s="66"/>
      <c r="H372" s="68"/>
      <c r="I372" s="48"/>
      <c r="J372" s="56"/>
    </row>
    <row r="373" spans="1:10" s="3" customFormat="1" x14ac:dyDescent="0.2">
      <c r="A373" s="40"/>
      <c r="D373" s="17"/>
      <c r="F373" s="53"/>
      <c r="G373" s="66"/>
      <c r="H373" s="68"/>
      <c r="I373" s="48"/>
      <c r="J373" s="56"/>
    </row>
    <row r="374" spans="1:10" s="3" customFormat="1" x14ac:dyDescent="0.2">
      <c r="A374" s="40"/>
      <c r="D374" s="17"/>
      <c r="F374" s="53"/>
      <c r="G374" s="66"/>
      <c r="H374" s="68"/>
      <c r="I374" s="48"/>
      <c r="J374" s="56"/>
    </row>
    <row r="375" spans="1:10" s="3" customFormat="1" x14ac:dyDescent="0.2">
      <c r="A375" s="40"/>
      <c r="D375" s="17"/>
      <c r="F375" s="53"/>
      <c r="G375" s="66"/>
      <c r="H375" s="68"/>
      <c r="I375" s="48"/>
      <c r="J375" s="56"/>
    </row>
    <row r="376" spans="1:10" s="3" customFormat="1" x14ac:dyDescent="0.2">
      <c r="A376" s="40"/>
      <c r="D376" s="17"/>
      <c r="F376" s="53"/>
      <c r="G376" s="66"/>
      <c r="H376" s="68"/>
      <c r="I376" s="48"/>
      <c r="J376" s="56"/>
    </row>
    <row r="377" spans="1:10" s="3" customFormat="1" x14ac:dyDescent="0.2">
      <c r="A377" s="40"/>
      <c r="D377" s="17"/>
      <c r="F377" s="53"/>
      <c r="G377" s="66"/>
      <c r="H377" s="68"/>
      <c r="I377" s="48"/>
      <c r="J377" s="56"/>
    </row>
    <row r="378" spans="1:10" s="3" customFormat="1" x14ac:dyDescent="0.2">
      <c r="A378" s="40"/>
      <c r="D378" s="17"/>
      <c r="F378" s="53"/>
      <c r="G378" s="66"/>
      <c r="H378" s="68"/>
      <c r="I378" s="48"/>
      <c r="J378" s="56"/>
    </row>
    <row r="379" spans="1:10" s="3" customFormat="1" x14ac:dyDescent="0.2">
      <c r="A379" s="40"/>
      <c r="D379" s="17"/>
      <c r="F379" s="53"/>
      <c r="G379" s="66"/>
      <c r="H379" s="68"/>
      <c r="I379" s="48"/>
      <c r="J379" s="56"/>
    </row>
    <row r="380" spans="1:10" s="3" customFormat="1" x14ac:dyDescent="0.2">
      <c r="A380" s="40"/>
      <c r="D380" s="17"/>
      <c r="F380" s="53"/>
      <c r="G380" s="66"/>
      <c r="H380" s="68"/>
      <c r="I380" s="48"/>
      <c r="J380" s="56"/>
    </row>
    <row r="381" spans="1:10" s="3" customFormat="1" x14ac:dyDescent="0.2">
      <c r="A381" s="40"/>
      <c r="D381" s="17"/>
      <c r="F381" s="53"/>
      <c r="G381" s="66"/>
      <c r="H381" s="68"/>
      <c r="I381" s="48"/>
      <c r="J381" s="56"/>
    </row>
    <row r="382" spans="1:10" s="3" customFormat="1" x14ac:dyDescent="0.2">
      <c r="A382" s="40"/>
      <c r="D382" s="17"/>
      <c r="F382" s="53"/>
      <c r="G382" s="66"/>
      <c r="H382" s="68"/>
      <c r="I382" s="48"/>
      <c r="J382" s="56"/>
    </row>
    <row r="383" spans="1:10" s="3" customFormat="1" x14ac:dyDescent="0.2">
      <c r="A383" s="40"/>
      <c r="D383" s="17"/>
      <c r="F383" s="53"/>
      <c r="G383" s="66"/>
      <c r="H383" s="68"/>
      <c r="I383" s="48"/>
      <c r="J383" s="56"/>
    </row>
    <row r="384" spans="1:10" s="3" customFormat="1" x14ac:dyDescent="0.2">
      <c r="A384" s="40"/>
      <c r="D384" s="17"/>
      <c r="F384" s="53"/>
      <c r="G384" s="66"/>
      <c r="H384" s="68"/>
      <c r="I384" s="48"/>
      <c r="J384" s="56"/>
    </row>
    <row r="385" spans="1:10" s="3" customFormat="1" x14ac:dyDescent="0.2">
      <c r="A385" s="40"/>
      <c r="D385" s="17"/>
      <c r="F385" s="53"/>
      <c r="G385" s="66"/>
      <c r="H385" s="68"/>
      <c r="I385" s="48"/>
      <c r="J385" s="56"/>
    </row>
    <row r="386" spans="1:10" s="3" customFormat="1" x14ac:dyDescent="0.2">
      <c r="A386" s="40"/>
      <c r="D386" s="17"/>
      <c r="F386" s="53"/>
      <c r="G386" s="66"/>
      <c r="H386" s="68"/>
      <c r="I386" s="48"/>
      <c r="J386" s="56"/>
    </row>
    <row r="387" spans="1:10" s="3" customFormat="1" x14ac:dyDescent="0.2">
      <c r="A387" s="40"/>
      <c r="D387" s="17"/>
      <c r="F387" s="53"/>
      <c r="G387" s="66"/>
      <c r="H387" s="68"/>
      <c r="I387" s="48"/>
      <c r="J387" s="56"/>
    </row>
    <row r="388" spans="1:10" s="3" customFormat="1" x14ac:dyDescent="0.2">
      <c r="A388" s="40"/>
      <c r="D388" s="17"/>
      <c r="F388" s="53"/>
      <c r="G388" s="66"/>
      <c r="H388" s="68"/>
      <c r="I388" s="48"/>
      <c r="J388" s="56"/>
    </row>
    <row r="389" spans="1:10" s="3" customFormat="1" x14ac:dyDescent="0.2">
      <c r="A389" s="40"/>
      <c r="D389" s="17"/>
      <c r="F389" s="53"/>
      <c r="G389" s="66"/>
      <c r="H389" s="68"/>
      <c r="I389" s="48"/>
      <c r="J389" s="56"/>
    </row>
    <row r="390" spans="1:10" s="3" customFormat="1" x14ac:dyDescent="0.2">
      <c r="A390" s="40"/>
      <c r="D390" s="17"/>
      <c r="F390" s="53"/>
      <c r="G390" s="66"/>
      <c r="H390" s="68"/>
      <c r="I390" s="48"/>
      <c r="J390" s="56"/>
    </row>
    <row r="391" spans="1:10" s="3" customFormat="1" x14ac:dyDescent="0.2">
      <c r="A391" s="40"/>
      <c r="D391" s="17"/>
      <c r="F391" s="53"/>
      <c r="G391" s="66"/>
      <c r="H391" s="68"/>
      <c r="I391" s="48"/>
      <c r="J391" s="56"/>
    </row>
    <row r="392" spans="1:10" s="3" customFormat="1" x14ac:dyDescent="0.2">
      <c r="A392" s="40"/>
      <c r="D392" s="17"/>
      <c r="F392" s="53"/>
      <c r="G392" s="66"/>
      <c r="H392" s="68"/>
      <c r="I392" s="48"/>
      <c r="J392" s="56"/>
    </row>
    <row r="393" spans="1:10" s="3" customFormat="1" x14ac:dyDescent="0.2">
      <c r="A393" s="40"/>
      <c r="D393" s="17"/>
      <c r="F393" s="53"/>
      <c r="G393" s="66"/>
      <c r="H393" s="68"/>
      <c r="I393" s="48"/>
      <c r="J393" s="56"/>
    </row>
    <row r="394" spans="1:10" s="3" customFormat="1" x14ac:dyDescent="0.2">
      <c r="A394" s="40"/>
      <c r="D394" s="17"/>
      <c r="F394" s="53"/>
      <c r="G394" s="66"/>
      <c r="H394" s="68"/>
      <c r="I394" s="48"/>
      <c r="J394" s="56"/>
    </row>
    <row r="395" spans="1:10" s="3" customFormat="1" x14ac:dyDescent="0.2">
      <c r="A395" s="40"/>
      <c r="D395" s="17"/>
      <c r="F395" s="53"/>
      <c r="G395" s="66"/>
      <c r="H395" s="68"/>
      <c r="I395" s="48"/>
      <c r="J395" s="56"/>
    </row>
    <row r="396" spans="1:10" s="3" customFormat="1" x14ac:dyDescent="0.2">
      <c r="A396" s="40"/>
      <c r="D396" s="17"/>
      <c r="F396" s="53"/>
      <c r="G396" s="66"/>
      <c r="H396" s="68"/>
      <c r="I396" s="48"/>
      <c r="J396" s="56"/>
    </row>
    <row r="397" spans="1:10" s="3" customFormat="1" x14ac:dyDescent="0.2">
      <c r="A397" s="40"/>
      <c r="D397" s="17"/>
      <c r="F397" s="53"/>
      <c r="G397" s="66"/>
      <c r="H397" s="68"/>
      <c r="I397" s="48"/>
      <c r="J397" s="56"/>
    </row>
    <row r="398" spans="1:10" s="3" customFormat="1" x14ac:dyDescent="0.2">
      <c r="A398" s="40"/>
      <c r="D398" s="17"/>
      <c r="F398" s="53"/>
      <c r="G398" s="66"/>
      <c r="H398" s="68"/>
      <c r="I398" s="48"/>
      <c r="J398" s="56"/>
    </row>
    <row r="399" spans="1:10" s="3" customFormat="1" x14ac:dyDescent="0.2">
      <c r="A399" s="40"/>
      <c r="D399" s="17"/>
      <c r="F399" s="53"/>
      <c r="G399" s="66"/>
      <c r="H399" s="68"/>
      <c r="I399" s="48"/>
      <c r="J399" s="56"/>
    </row>
    <row r="400" spans="1:10" s="3" customFormat="1" x14ac:dyDescent="0.2">
      <c r="A400" s="40"/>
      <c r="D400" s="17"/>
      <c r="F400" s="53"/>
      <c r="G400" s="66"/>
      <c r="H400" s="68"/>
      <c r="I400" s="48"/>
      <c r="J400" s="56"/>
    </row>
    <row r="401" spans="1:10" s="3" customFormat="1" x14ac:dyDescent="0.2">
      <c r="A401" s="40"/>
      <c r="D401" s="17"/>
      <c r="F401" s="53"/>
      <c r="G401" s="66"/>
      <c r="H401" s="68"/>
      <c r="I401" s="48"/>
      <c r="J401" s="56"/>
    </row>
    <row r="402" spans="1:10" s="3" customFormat="1" x14ac:dyDescent="0.2">
      <c r="A402" s="40"/>
      <c r="D402" s="17"/>
      <c r="F402" s="53"/>
      <c r="G402" s="66"/>
      <c r="H402" s="68"/>
      <c r="I402" s="48"/>
      <c r="J402" s="56"/>
    </row>
    <row r="403" spans="1:10" s="3" customFormat="1" x14ac:dyDescent="0.2">
      <c r="A403" s="40"/>
      <c r="D403" s="17"/>
      <c r="F403" s="53"/>
      <c r="G403" s="66"/>
      <c r="H403" s="68"/>
      <c r="I403" s="48"/>
      <c r="J403" s="56"/>
    </row>
    <row r="404" spans="1:10" s="3" customFormat="1" x14ac:dyDescent="0.2">
      <c r="A404" s="40"/>
      <c r="D404" s="17"/>
      <c r="F404" s="53"/>
      <c r="G404" s="66"/>
      <c r="H404" s="68"/>
      <c r="I404" s="48"/>
      <c r="J404" s="56"/>
    </row>
    <row r="405" spans="1:10" s="3" customFormat="1" x14ac:dyDescent="0.2">
      <c r="A405" s="40"/>
      <c r="D405" s="17"/>
      <c r="F405" s="53"/>
      <c r="G405" s="66"/>
      <c r="H405" s="68"/>
      <c r="I405" s="48"/>
      <c r="J405" s="56"/>
    </row>
    <row r="406" spans="1:10" s="3" customFormat="1" x14ac:dyDescent="0.2">
      <c r="A406" s="40"/>
      <c r="D406" s="17"/>
      <c r="F406" s="53"/>
      <c r="G406" s="66"/>
      <c r="H406" s="68"/>
      <c r="I406" s="48"/>
      <c r="J406" s="56"/>
    </row>
    <row r="407" spans="1:10" s="3" customFormat="1" x14ac:dyDescent="0.2">
      <c r="A407" s="40"/>
      <c r="D407" s="17"/>
      <c r="F407" s="53"/>
      <c r="G407" s="66"/>
      <c r="H407" s="68"/>
      <c r="I407" s="48"/>
      <c r="J407" s="56"/>
    </row>
    <row r="408" spans="1:10" s="3" customFormat="1" x14ac:dyDescent="0.2">
      <c r="A408" s="40"/>
      <c r="D408" s="17"/>
      <c r="F408" s="53"/>
      <c r="G408" s="66"/>
      <c r="H408" s="68"/>
      <c r="I408" s="48"/>
      <c r="J408" s="56"/>
    </row>
    <row r="409" spans="1:10" s="3" customFormat="1" x14ac:dyDescent="0.2">
      <c r="A409" s="40"/>
      <c r="D409" s="17"/>
      <c r="F409" s="53"/>
      <c r="G409" s="66"/>
      <c r="H409" s="68"/>
      <c r="I409" s="48"/>
      <c r="J409" s="56"/>
    </row>
    <row r="410" spans="1:10" s="3" customFormat="1" x14ac:dyDescent="0.2">
      <c r="A410" s="40"/>
      <c r="D410" s="17"/>
      <c r="F410" s="53"/>
      <c r="G410" s="66"/>
      <c r="H410" s="68"/>
      <c r="I410" s="48"/>
      <c r="J410" s="56"/>
    </row>
    <row r="411" spans="1:10" s="3" customFormat="1" x14ac:dyDescent="0.2">
      <c r="A411" s="40"/>
      <c r="D411" s="17"/>
      <c r="F411" s="53"/>
      <c r="G411" s="66"/>
      <c r="H411" s="68"/>
      <c r="I411" s="48"/>
      <c r="J411" s="56"/>
    </row>
    <row r="412" spans="1:10" s="3" customFormat="1" x14ac:dyDescent="0.2">
      <c r="A412" s="40"/>
      <c r="D412" s="17"/>
      <c r="F412" s="53"/>
      <c r="G412" s="66"/>
      <c r="H412" s="68"/>
      <c r="I412" s="48"/>
      <c r="J412" s="56"/>
    </row>
    <row r="413" spans="1:10" s="3" customFormat="1" x14ac:dyDescent="0.2">
      <c r="A413" s="40"/>
      <c r="D413" s="17"/>
      <c r="F413" s="53"/>
      <c r="G413" s="66"/>
      <c r="H413" s="68"/>
      <c r="I413" s="48"/>
      <c r="J413" s="56"/>
    </row>
    <row r="414" spans="1:10" s="3" customFormat="1" x14ac:dyDescent="0.2">
      <c r="A414" s="40"/>
      <c r="D414" s="17"/>
      <c r="F414" s="53"/>
      <c r="G414" s="66"/>
      <c r="H414" s="68"/>
      <c r="I414" s="48"/>
      <c r="J414" s="56"/>
    </row>
    <row r="415" spans="1:10" s="3" customFormat="1" x14ac:dyDescent="0.2">
      <c r="A415" s="40"/>
      <c r="D415" s="17"/>
      <c r="F415" s="53"/>
      <c r="G415" s="66"/>
      <c r="H415" s="68"/>
      <c r="I415" s="48"/>
      <c r="J415" s="56"/>
    </row>
    <row r="416" spans="1:10" s="3" customFormat="1" x14ac:dyDescent="0.2">
      <c r="A416" s="40"/>
      <c r="D416" s="17"/>
      <c r="F416" s="53"/>
      <c r="G416" s="66"/>
      <c r="H416" s="68"/>
      <c r="I416" s="48"/>
      <c r="J416" s="56"/>
    </row>
    <row r="417" spans="1:10" s="3" customFormat="1" x14ac:dyDescent="0.2">
      <c r="A417" s="40"/>
      <c r="D417" s="17"/>
      <c r="F417" s="53"/>
      <c r="G417" s="66"/>
      <c r="H417" s="68"/>
      <c r="I417" s="48"/>
      <c r="J417" s="56"/>
    </row>
    <row r="418" spans="1:10" s="3" customFormat="1" x14ac:dyDescent="0.2">
      <c r="A418" s="40"/>
      <c r="D418" s="17"/>
      <c r="F418" s="53"/>
      <c r="G418" s="66"/>
      <c r="H418" s="68"/>
      <c r="I418" s="48"/>
      <c r="J418" s="56"/>
    </row>
    <row r="419" spans="1:10" s="3" customFormat="1" x14ac:dyDescent="0.2">
      <c r="A419" s="40"/>
      <c r="D419" s="17"/>
      <c r="F419" s="53"/>
      <c r="G419" s="66"/>
      <c r="H419" s="68"/>
      <c r="I419" s="48"/>
      <c r="J419" s="56"/>
    </row>
    <row r="420" spans="1:10" s="3" customFormat="1" x14ac:dyDescent="0.2">
      <c r="A420" s="40"/>
      <c r="D420" s="17"/>
      <c r="F420" s="53"/>
      <c r="G420" s="66"/>
      <c r="H420" s="68"/>
      <c r="I420" s="48"/>
      <c r="J420" s="56"/>
    </row>
    <row r="421" spans="1:10" s="3" customFormat="1" x14ac:dyDescent="0.2">
      <c r="A421" s="40"/>
      <c r="D421" s="17"/>
      <c r="F421" s="53"/>
      <c r="G421" s="66"/>
      <c r="H421" s="68"/>
      <c r="I421" s="48"/>
      <c r="J421" s="56"/>
    </row>
    <row r="422" spans="1:10" s="3" customFormat="1" x14ac:dyDescent="0.2">
      <c r="A422" s="40"/>
      <c r="D422" s="17"/>
      <c r="F422" s="53"/>
      <c r="G422" s="66"/>
      <c r="H422" s="68"/>
      <c r="I422" s="48"/>
      <c r="J422" s="56"/>
    </row>
    <row r="423" spans="1:10" s="3" customFormat="1" x14ac:dyDescent="0.2">
      <c r="A423" s="40"/>
      <c r="D423" s="17"/>
      <c r="F423" s="53"/>
      <c r="G423" s="66"/>
      <c r="H423" s="68"/>
      <c r="I423" s="48"/>
      <c r="J423" s="56"/>
    </row>
    <row r="424" spans="1:10" s="3" customFormat="1" x14ac:dyDescent="0.2">
      <c r="A424" s="40"/>
      <c r="D424" s="17"/>
      <c r="F424" s="53"/>
      <c r="G424" s="66"/>
      <c r="H424" s="68"/>
      <c r="I424" s="48"/>
      <c r="J424" s="56"/>
    </row>
    <row r="425" spans="1:10" s="3" customFormat="1" x14ac:dyDescent="0.2">
      <c r="A425" s="40"/>
      <c r="D425" s="17"/>
      <c r="F425" s="53"/>
      <c r="G425" s="66"/>
      <c r="H425" s="68"/>
      <c r="I425" s="48"/>
      <c r="J425" s="56"/>
    </row>
    <row r="426" spans="1:10" s="3" customFormat="1" x14ac:dyDescent="0.2">
      <c r="A426" s="40"/>
      <c r="D426" s="17"/>
      <c r="F426" s="53"/>
      <c r="G426" s="66"/>
      <c r="H426" s="68"/>
      <c r="I426" s="48"/>
      <c r="J426" s="56"/>
    </row>
    <row r="427" spans="1:10" s="3" customFormat="1" x14ac:dyDescent="0.2">
      <c r="A427" s="40"/>
      <c r="D427" s="17"/>
      <c r="F427" s="53"/>
      <c r="G427" s="66"/>
      <c r="H427" s="68"/>
      <c r="I427" s="48"/>
      <c r="J427" s="56"/>
    </row>
    <row r="428" spans="1:10" s="3" customFormat="1" x14ac:dyDescent="0.2">
      <c r="A428" s="40"/>
      <c r="D428" s="17"/>
      <c r="F428" s="53"/>
      <c r="G428" s="66"/>
      <c r="H428" s="68"/>
      <c r="I428" s="48"/>
      <c r="J428" s="56"/>
    </row>
    <row r="429" spans="1:10" s="3" customFormat="1" x14ac:dyDescent="0.2">
      <c r="A429" s="40"/>
      <c r="D429" s="17"/>
      <c r="F429" s="53"/>
      <c r="G429" s="66"/>
      <c r="H429" s="68"/>
      <c r="I429" s="48"/>
      <c r="J429" s="56"/>
    </row>
    <row r="430" spans="1:10" s="3" customFormat="1" x14ac:dyDescent="0.2">
      <c r="A430" s="40"/>
      <c r="D430" s="17"/>
      <c r="F430" s="53"/>
      <c r="G430" s="66"/>
      <c r="H430" s="68"/>
      <c r="I430" s="48"/>
      <c r="J430" s="56"/>
    </row>
    <row r="431" spans="1:10" s="3" customFormat="1" x14ac:dyDescent="0.2">
      <c r="A431" s="40"/>
      <c r="D431" s="17"/>
      <c r="F431" s="53"/>
      <c r="G431" s="66"/>
      <c r="H431" s="68"/>
      <c r="I431" s="48"/>
      <c r="J431" s="56"/>
    </row>
    <row r="432" spans="1:10" s="3" customFormat="1" x14ac:dyDescent="0.2">
      <c r="A432" s="40"/>
      <c r="D432" s="17"/>
      <c r="F432" s="53"/>
      <c r="G432" s="66"/>
      <c r="H432" s="68"/>
      <c r="I432" s="48"/>
      <c r="J432" s="56"/>
    </row>
    <row r="433" spans="1:10" s="3" customFormat="1" x14ac:dyDescent="0.2">
      <c r="A433" s="40"/>
      <c r="D433" s="17"/>
      <c r="F433" s="53"/>
      <c r="G433" s="66"/>
      <c r="H433" s="68"/>
      <c r="I433" s="48"/>
      <c r="J433" s="56"/>
    </row>
    <row r="434" spans="1:10" s="3" customFormat="1" x14ac:dyDescent="0.2">
      <c r="A434" s="40"/>
      <c r="D434" s="17"/>
      <c r="F434" s="53"/>
      <c r="G434" s="66"/>
      <c r="H434" s="68"/>
      <c r="I434" s="48"/>
      <c r="J434" s="56"/>
    </row>
    <row r="435" spans="1:10" s="3" customFormat="1" x14ac:dyDescent="0.2">
      <c r="A435" s="40"/>
      <c r="D435" s="17"/>
      <c r="F435" s="53"/>
      <c r="G435" s="66"/>
      <c r="H435" s="68"/>
      <c r="I435" s="48"/>
      <c r="J435" s="56"/>
    </row>
    <row r="436" spans="1:10" s="3" customFormat="1" x14ac:dyDescent="0.2">
      <c r="A436" s="40"/>
      <c r="D436" s="17"/>
      <c r="F436" s="53"/>
      <c r="G436" s="66"/>
      <c r="H436" s="68"/>
      <c r="I436" s="48"/>
      <c r="J436" s="56"/>
    </row>
    <row r="437" spans="1:10" s="3" customFormat="1" x14ac:dyDescent="0.2">
      <c r="A437" s="40"/>
      <c r="D437" s="17"/>
      <c r="F437" s="53"/>
      <c r="G437" s="66"/>
      <c r="H437" s="68"/>
      <c r="I437" s="48"/>
      <c r="J437" s="56"/>
    </row>
    <row r="438" spans="1:10" s="3" customFormat="1" x14ac:dyDescent="0.2">
      <c r="A438" s="40"/>
      <c r="D438" s="17"/>
      <c r="F438" s="53"/>
      <c r="G438" s="66"/>
      <c r="H438" s="68"/>
      <c r="I438" s="48"/>
      <c r="J438" s="56"/>
    </row>
    <row r="439" spans="1:10" s="3" customFormat="1" x14ac:dyDescent="0.2">
      <c r="A439" s="40"/>
      <c r="D439" s="17"/>
      <c r="F439" s="53"/>
      <c r="G439" s="66"/>
      <c r="H439" s="68"/>
      <c r="I439" s="48"/>
      <c r="J439" s="56"/>
    </row>
    <row r="440" spans="1:10" s="3" customFormat="1" x14ac:dyDescent="0.2">
      <c r="A440" s="40"/>
      <c r="D440" s="17"/>
      <c r="F440" s="53"/>
      <c r="G440" s="66"/>
      <c r="H440" s="68"/>
      <c r="I440" s="48"/>
      <c r="J440" s="56"/>
    </row>
    <row r="441" spans="1:10" s="3" customFormat="1" x14ac:dyDescent="0.2">
      <c r="A441" s="40"/>
      <c r="D441" s="17"/>
      <c r="F441" s="53"/>
      <c r="G441" s="66"/>
      <c r="H441" s="68"/>
      <c r="I441" s="48"/>
      <c r="J441" s="56"/>
    </row>
    <row r="442" spans="1:10" s="3" customFormat="1" x14ac:dyDescent="0.2">
      <c r="A442" s="40"/>
      <c r="D442" s="17"/>
      <c r="F442" s="53"/>
      <c r="G442" s="66"/>
      <c r="H442" s="68"/>
      <c r="I442" s="48"/>
      <c r="J442" s="56"/>
    </row>
    <row r="443" spans="1:10" s="3" customFormat="1" x14ac:dyDescent="0.2">
      <c r="A443" s="40"/>
      <c r="D443" s="17"/>
      <c r="F443" s="53"/>
      <c r="G443" s="66"/>
      <c r="H443" s="68"/>
      <c r="I443" s="48"/>
      <c r="J443" s="56"/>
    </row>
    <row r="444" spans="1:10" s="3" customFormat="1" x14ac:dyDescent="0.2">
      <c r="A444" s="40"/>
      <c r="D444" s="17"/>
      <c r="F444" s="53"/>
      <c r="G444" s="66"/>
      <c r="H444" s="68"/>
      <c r="I444" s="48"/>
      <c r="J444" s="56"/>
    </row>
    <row r="445" spans="1:10" s="3" customFormat="1" x14ac:dyDescent="0.2">
      <c r="A445" s="40"/>
      <c r="D445" s="17"/>
      <c r="F445" s="53"/>
      <c r="G445" s="66"/>
      <c r="H445" s="68"/>
      <c r="I445" s="48"/>
      <c r="J445" s="56"/>
    </row>
    <row r="446" spans="1:10" s="3" customFormat="1" x14ac:dyDescent="0.2">
      <c r="A446" s="40"/>
      <c r="D446" s="17"/>
      <c r="F446" s="53"/>
      <c r="G446" s="66"/>
      <c r="H446" s="68"/>
      <c r="I446" s="48"/>
      <c r="J446" s="56"/>
    </row>
    <row r="447" spans="1:10" s="3" customFormat="1" x14ac:dyDescent="0.2">
      <c r="A447" s="40"/>
      <c r="D447" s="17"/>
      <c r="F447" s="53"/>
      <c r="G447" s="66"/>
      <c r="H447" s="68"/>
      <c r="I447" s="48"/>
      <c r="J447" s="56"/>
    </row>
    <row r="448" spans="1:10" s="3" customFormat="1" x14ac:dyDescent="0.2">
      <c r="A448" s="40"/>
      <c r="D448" s="17"/>
      <c r="F448" s="53"/>
      <c r="G448" s="66"/>
      <c r="H448" s="68"/>
      <c r="I448" s="48"/>
      <c r="J448" s="56"/>
    </row>
    <row r="449" spans="1:10" s="3" customFormat="1" x14ac:dyDescent="0.2">
      <c r="A449" s="40"/>
      <c r="D449" s="17"/>
      <c r="F449" s="53"/>
      <c r="G449" s="66"/>
      <c r="H449" s="68"/>
      <c r="I449" s="48"/>
      <c r="J449" s="56"/>
    </row>
    <row r="450" spans="1:10" s="3" customFormat="1" x14ac:dyDescent="0.2">
      <c r="A450" s="40"/>
      <c r="D450" s="17"/>
      <c r="F450" s="53"/>
      <c r="G450" s="66"/>
      <c r="H450" s="68"/>
      <c r="I450" s="48"/>
      <c r="J450" s="56"/>
    </row>
    <row r="451" spans="1:10" s="3" customFormat="1" x14ac:dyDescent="0.2">
      <c r="A451" s="40"/>
      <c r="D451" s="17"/>
      <c r="F451" s="53"/>
      <c r="G451" s="66"/>
      <c r="H451" s="68"/>
      <c r="I451" s="48"/>
      <c r="J451" s="56"/>
    </row>
    <row r="452" spans="1:10" s="3" customFormat="1" x14ac:dyDescent="0.2">
      <c r="A452" s="40"/>
      <c r="D452" s="17"/>
      <c r="F452" s="53"/>
      <c r="G452" s="66"/>
      <c r="H452" s="68"/>
      <c r="I452" s="48"/>
      <c r="J452" s="56"/>
    </row>
    <row r="453" spans="1:10" s="3" customFormat="1" x14ac:dyDescent="0.2">
      <c r="A453" s="40"/>
      <c r="D453" s="17"/>
      <c r="F453" s="53"/>
      <c r="G453" s="66"/>
      <c r="H453" s="68"/>
      <c r="I453" s="48"/>
      <c r="J453" s="56"/>
    </row>
    <row r="454" spans="1:10" s="3" customFormat="1" x14ac:dyDescent="0.2">
      <c r="A454" s="40"/>
      <c r="D454" s="17"/>
      <c r="F454" s="53"/>
      <c r="G454" s="66"/>
      <c r="H454" s="68"/>
      <c r="I454" s="48"/>
      <c r="J454" s="56"/>
    </row>
    <row r="455" spans="1:10" s="3" customFormat="1" x14ac:dyDescent="0.2">
      <c r="A455" s="40"/>
      <c r="D455" s="17"/>
      <c r="F455" s="53"/>
      <c r="G455" s="66"/>
      <c r="H455" s="68"/>
      <c r="I455" s="48"/>
      <c r="J455" s="56"/>
    </row>
    <row r="456" spans="1:10" s="3" customFormat="1" x14ac:dyDescent="0.2">
      <c r="A456" s="40"/>
      <c r="D456" s="17"/>
      <c r="F456" s="53"/>
      <c r="G456" s="66"/>
      <c r="H456" s="68"/>
      <c r="I456" s="48"/>
      <c r="J456" s="56"/>
    </row>
    <row r="457" spans="1:10" s="3" customFormat="1" x14ac:dyDescent="0.2">
      <c r="A457" s="40"/>
      <c r="D457" s="17"/>
      <c r="F457" s="53"/>
      <c r="G457" s="66"/>
      <c r="H457" s="68"/>
      <c r="I457" s="48"/>
      <c r="J457" s="56"/>
    </row>
    <row r="458" spans="1:10" s="3" customFormat="1" x14ac:dyDescent="0.2">
      <c r="A458" s="40"/>
      <c r="D458" s="17"/>
      <c r="F458" s="53"/>
      <c r="G458" s="66"/>
      <c r="H458" s="68"/>
      <c r="I458" s="48"/>
      <c r="J458" s="56"/>
    </row>
    <row r="459" spans="1:10" s="3" customFormat="1" x14ac:dyDescent="0.2">
      <c r="A459" s="40"/>
      <c r="D459" s="17"/>
      <c r="F459" s="53"/>
      <c r="G459" s="66"/>
      <c r="H459" s="68"/>
      <c r="I459" s="48"/>
      <c r="J459" s="56"/>
    </row>
    <row r="460" spans="1:10" s="3" customFormat="1" x14ac:dyDescent="0.2">
      <c r="A460" s="40"/>
      <c r="D460" s="17"/>
      <c r="F460" s="53"/>
      <c r="G460" s="66"/>
      <c r="H460" s="68"/>
      <c r="I460" s="48"/>
      <c r="J460" s="56"/>
    </row>
    <row r="461" spans="1:10" s="3" customFormat="1" x14ac:dyDescent="0.2">
      <c r="A461" s="40"/>
      <c r="D461" s="17"/>
      <c r="F461" s="53"/>
      <c r="G461" s="66"/>
      <c r="H461" s="68"/>
      <c r="I461" s="48"/>
      <c r="J461" s="56"/>
    </row>
    <row r="462" spans="1:10" s="3" customFormat="1" x14ac:dyDescent="0.2">
      <c r="A462" s="40"/>
      <c r="D462" s="17"/>
      <c r="F462" s="53"/>
      <c r="G462" s="66"/>
      <c r="H462" s="68"/>
      <c r="I462" s="48"/>
      <c r="J462" s="56"/>
    </row>
    <row r="463" spans="1:10" s="3" customFormat="1" x14ac:dyDescent="0.2">
      <c r="A463" s="40"/>
      <c r="D463" s="17"/>
      <c r="F463" s="53"/>
      <c r="G463" s="66"/>
      <c r="H463" s="68"/>
      <c r="I463" s="48"/>
      <c r="J463" s="56"/>
    </row>
    <row r="464" spans="1:10" s="3" customFormat="1" x14ac:dyDescent="0.2">
      <c r="A464" s="40"/>
      <c r="D464" s="17"/>
      <c r="F464" s="53"/>
      <c r="G464" s="66"/>
      <c r="H464" s="68"/>
      <c r="I464" s="48"/>
      <c r="J464" s="56"/>
    </row>
    <row r="465" spans="1:10" s="3" customFormat="1" x14ac:dyDescent="0.2">
      <c r="A465" s="40"/>
      <c r="D465" s="17"/>
      <c r="F465" s="53"/>
      <c r="G465" s="66"/>
      <c r="H465" s="68"/>
      <c r="I465" s="48"/>
      <c r="J465" s="56"/>
    </row>
    <row r="466" spans="1:10" s="3" customFormat="1" x14ac:dyDescent="0.2">
      <c r="A466" s="40"/>
      <c r="D466" s="17"/>
      <c r="F466" s="53"/>
      <c r="G466" s="66"/>
      <c r="H466" s="68"/>
      <c r="I466" s="48"/>
      <c r="J466" s="56"/>
    </row>
    <row r="467" spans="1:10" s="3" customFormat="1" x14ac:dyDescent="0.2">
      <c r="A467" s="40"/>
      <c r="D467" s="17"/>
      <c r="F467" s="53"/>
      <c r="G467" s="66"/>
      <c r="H467" s="68"/>
      <c r="I467" s="48"/>
      <c r="J467" s="56"/>
    </row>
    <row r="468" spans="1:10" s="3" customFormat="1" x14ac:dyDescent="0.2">
      <c r="A468" s="40"/>
      <c r="D468" s="17"/>
      <c r="F468" s="53"/>
      <c r="G468" s="66"/>
      <c r="H468" s="68"/>
      <c r="I468" s="48"/>
      <c r="J468" s="56"/>
    </row>
    <row r="469" spans="1:10" s="3" customFormat="1" x14ac:dyDescent="0.2">
      <c r="A469" s="40"/>
      <c r="D469" s="17"/>
      <c r="F469" s="53"/>
      <c r="G469" s="66"/>
      <c r="H469" s="68"/>
      <c r="I469" s="48"/>
      <c r="J469" s="56"/>
    </row>
    <row r="470" spans="1:10" s="3" customFormat="1" x14ac:dyDescent="0.2">
      <c r="A470" s="40"/>
      <c r="D470" s="17"/>
      <c r="F470" s="53"/>
      <c r="G470" s="66"/>
      <c r="H470" s="68"/>
      <c r="I470" s="48"/>
      <c r="J470" s="56"/>
    </row>
    <row r="471" spans="1:10" s="3" customFormat="1" x14ac:dyDescent="0.2">
      <c r="A471" s="40"/>
      <c r="D471" s="17"/>
      <c r="F471" s="53"/>
      <c r="G471" s="66"/>
      <c r="H471" s="68"/>
      <c r="I471" s="48"/>
      <c r="J471" s="56"/>
    </row>
    <row r="472" spans="1:10" s="3" customFormat="1" x14ac:dyDescent="0.2">
      <c r="A472" s="40"/>
      <c r="D472" s="17"/>
      <c r="F472" s="53"/>
      <c r="G472" s="66"/>
      <c r="H472" s="68"/>
      <c r="I472" s="48"/>
      <c r="J472" s="56"/>
    </row>
    <row r="473" spans="1:10" s="3" customFormat="1" x14ac:dyDescent="0.2">
      <c r="A473" s="40"/>
      <c r="D473" s="17"/>
      <c r="F473" s="53"/>
      <c r="G473" s="66"/>
      <c r="H473" s="68"/>
      <c r="I473" s="48"/>
      <c r="J473" s="56"/>
    </row>
    <row r="474" spans="1:10" s="3" customFormat="1" x14ac:dyDescent="0.2">
      <c r="A474" s="40"/>
      <c r="D474" s="17"/>
      <c r="F474" s="53"/>
      <c r="G474" s="66"/>
      <c r="H474" s="68"/>
      <c r="I474" s="48"/>
      <c r="J474" s="56"/>
    </row>
    <row r="475" spans="1:10" s="3" customFormat="1" x14ac:dyDescent="0.2">
      <c r="A475" s="40"/>
      <c r="D475" s="17"/>
      <c r="F475" s="53"/>
      <c r="G475" s="66"/>
      <c r="H475" s="68"/>
      <c r="I475" s="48"/>
      <c r="J475" s="56"/>
    </row>
    <row r="476" spans="1:10" s="3" customFormat="1" x14ac:dyDescent="0.2">
      <c r="A476" s="40"/>
      <c r="D476" s="17"/>
      <c r="F476" s="53"/>
      <c r="G476" s="66"/>
      <c r="H476" s="68"/>
      <c r="I476" s="48"/>
      <c r="J476" s="56"/>
    </row>
    <row r="477" spans="1:10" s="3" customFormat="1" x14ac:dyDescent="0.2">
      <c r="A477" s="40"/>
      <c r="D477" s="17"/>
      <c r="F477" s="53"/>
      <c r="G477" s="66"/>
      <c r="H477" s="68"/>
      <c r="I477" s="48"/>
      <c r="J477" s="56"/>
    </row>
    <row r="478" spans="1:10" s="3" customFormat="1" x14ac:dyDescent="0.2">
      <c r="A478" s="40"/>
      <c r="D478" s="17"/>
      <c r="F478" s="53"/>
      <c r="G478" s="66"/>
      <c r="H478" s="68"/>
      <c r="I478" s="48"/>
      <c r="J478" s="56"/>
    </row>
    <row r="479" spans="1:10" s="3" customFormat="1" x14ac:dyDescent="0.2">
      <c r="A479" s="40"/>
      <c r="D479" s="17"/>
      <c r="F479" s="53"/>
      <c r="G479" s="66"/>
      <c r="H479" s="68"/>
      <c r="I479" s="48"/>
      <c r="J479" s="56"/>
    </row>
    <row r="480" spans="1:10" s="3" customFormat="1" x14ac:dyDescent="0.2">
      <c r="A480" s="40"/>
      <c r="D480" s="17"/>
      <c r="F480" s="53"/>
      <c r="G480" s="66"/>
      <c r="H480" s="68"/>
      <c r="I480" s="48"/>
      <c r="J480" s="56"/>
    </row>
    <row r="481" spans="1:10" s="3" customFormat="1" x14ac:dyDescent="0.2">
      <c r="A481" s="40"/>
      <c r="D481" s="17"/>
      <c r="F481" s="53"/>
      <c r="G481" s="66"/>
      <c r="H481" s="68"/>
      <c r="I481" s="48"/>
      <c r="J481" s="56"/>
    </row>
    <row r="482" spans="1:10" s="3" customFormat="1" x14ac:dyDescent="0.2">
      <c r="A482" s="40"/>
      <c r="D482" s="17"/>
      <c r="F482" s="53"/>
      <c r="G482" s="66"/>
      <c r="H482" s="68"/>
      <c r="I482" s="48"/>
      <c r="J482" s="56"/>
    </row>
    <row r="483" spans="1:10" s="3" customFormat="1" x14ac:dyDescent="0.2">
      <c r="A483" s="40"/>
      <c r="D483" s="17"/>
      <c r="F483" s="53"/>
      <c r="G483" s="66"/>
      <c r="H483" s="68"/>
      <c r="I483" s="48"/>
      <c r="J483" s="56"/>
    </row>
    <row r="484" spans="1:10" s="3" customFormat="1" x14ac:dyDescent="0.2">
      <c r="A484" s="40"/>
      <c r="D484" s="17"/>
      <c r="F484" s="53"/>
      <c r="G484" s="66"/>
      <c r="H484" s="68"/>
      <c r="I484" s="48"/>
      <c r="J484" s="56"/>
    </row>
    <row r="485" spans="1:10" s="3" customFormat="1" x14ac:dyDescent="0.2">
      <c r="A485" s="40"/>
      <c r="D485" s="17"/>
      <c r="F485" s="53"/>
      <c r="G485" s="66"/>
      <c r="H485" s="68"/>
      <c r="I485" s="48"/>
      <c r="J485" s="56"/>
    </row>
    <row r="486" spans="1:10" s="3" customFormat="1" x14ac:dyDescent="0.2">
      <c r="A486" s="40"/>
      <c r="D486" s="17"/>
      <c r="F486" s="53"/>
      <c r="G486" s="66"/>
      <c r="H486" s="68"/>
      <c r="I486" s="48"/>
      <c r="J486" s="56"/>
    </row>
    <row r="487" spans="1:10" s="3" customFormat="1" x14ac:dyDescent="0.2">
      <c r="A487" s="40"/>
      <c r="D487" s="17"/>
      <c r="F487" s="53"/>
      <c r="G487" s="66"/>
      <c r="H487" s="68"/>
      <c r="I487" s="48"/>
      <c r="J487" s="56"/>
    </row>
    <row r="488" spans="1:10" s="3" customFormat="1" x14ac:dyDescent="0.2">
      <c r="A488" s="40"/>
      <c r="D488" s="17"/>
      <c r="F488" s="53"/>
      <c r="G488" s="66"/>
      <c r="H488" s="68"/>
      <c r="I488" s="48"/>
      <c r="J488" s="56"/>
    </row>
    <row r="489" spans="1:10" s="3" customFormat="1" x14ac:dyDescent="0.2">
      <c r="A489" s="40"/>
      <c r="D489" s="17"/>
      <c r="F489" s="53"/>
      <c r="G489" s="66"/>
      <c r="H489" s="68"/>
      <c r="I489" s="48"/>
      <c r="J489" s="56"/>
    </row>
    <row r="490" spans="1:10" s="3" customFormat="1" x14ac:dyDescent="0.2">
      <c r="A490" s="40"/>
      <c r="D490" s="17"/>
      <c r="F490" s="53"/>
      <c r="G490" s="66"/>
      <c r="H490" s="68"/>
      <c r="I490" s="48"/>
      <c r="J490" s="56"/>
    </row>
    <row r="491" spans="1:10" s="3" customFormat="1" x14ac:dyDescent="0.2">
      <c r="A491" s="40"/>
      <c r="D491" s="17"/>
      <c r="F491" s="53"/>
      <c r="G491" s="66"/>
      <c r="H491" s="68"/>
      <c r="I491" s="48"/>
      <c r="J491" s="56"/>
    </row>
    <row r="492" spans="1:10" s="3" customFormat="1" x14ac:dyDescent="0.2">
      <c r="A492" s="40"/>
      <c r="D492" s="17"/>
      <c r="F492" s="53"/>
      <c r="G492" s="66"/>
      <c r="H492" s="68"/>
      <c r="I492" s="48"/>
      <c r="J492" s="56"/>
    </row>
    <row r="493" spans="1:10" s="3" customFormat="1" x14ac:dyDescent="0.2">
      <c r="A493" s="40"/>
      <c r="D493" s="17"/>
      <c r="F493" s="53"/>
      <c r="G493" s="66"/>
      <c r="H493" s="68"/>
      <c r="I493" s="48"/>
      <c r="J493" s="56"/>
    </row>
    <row r="494" spans="1:10" s="3" customFormat="1" x14ac:dyDescent="0.2">
      <c r="A494" s="40"/>
      <c r="D494" s="17"/>
      <c r="F494" s="53"/>
      <c r="G494" s="66"/>
      <c r="H494" s="68"/>
      <c r="I494" s="48"/>
      <c r="J494" s="56"/>
    </row>
    <row r="495" spans="1:10" s="3" customFormat="1" x14ac:dyDescent="0.2">
      <c r="A495" s="40"/>
      <c r="D495" s="17"/>
      <c r="F495" s="53"/>
      <c r="G495" s="66"/>
      <c r="H495" s="68"/>
      <c r="I495" s="48"/>
      <c r="J495" s="56"/>
    </row>
    <row r="496" spans="1:10" s="3" customFormat="1" x14ac:dyDescent="0.2">
      <c r="A496" s="40"/>
      <c r="D496" s="17"/>
      <c r="F496" s="53"/>
      <c r="G496" s="66"/>
      <c r="H496" s="68"/>
      <c r="I496" s="48"/>
      <c r="J496" s="56"/>
    </row>
    <row r="497" spans="1:10" s="3" customFormat="1" x14ac:dyDescent="0.2">
      <c r="A497" s="40"/>
      <c r="D497" s="17"/>
      <c r="F497" s="53"/>
      <c r="G497" s="66"/>
      <c r="H497" s="68"/>
      <c r="I497" s="48"/>
      <c r="J497" s="56"/>
    </row>
    <row r="498" spans="1:10" s="3" customFormat="1" x14ac:dyDescent="0.2">
      <c r="A498" s="40"/>
      <c r="D498" s="17"/>
      <c r="F498" s="53"/>
      <c r="G498" s="66"/>
      <c r="H498" s="68"/>
      <c r="I498" s="48"/>
      <c r="J498" s="56"/>
    </row>
    <row r="499" spans="1:10" s="3" customFormat="1" x14ac:dyDescent="0.2">
      <c r="A499" s="40"/>
      <c r="D499" s="17"/>
      <c r="F499" s="53"/>
      <c r="G499" s="66"/>
      <c r="H499" s="68"/>
      <c r="I499" s="48"/>
      <c r="J499" s="56"/>
    </row>
    <row r="500" spans="1:10" s="3" customFormat="1" x14ac:dyDescent="0.2">
      <c r="A500" s="40"/>
      <c r="D500" s="17"/>
      <c r="F500" s="53"/>
      <c r="G500" s="66"/>
      <c r="H500" s="68"/>
      <c r="I500" s="48"/>
      <c r="J500" s="56"/>
    </row>
    <row r="501" spans="1:10" s="3" customFormat="1" x14ac:dyDescent="0.2">
      <c r="A501" s="40"/>
      <c r="D501" s="17"/>
      <c r="F501" s="53"/>
      <c r="G501" s="66"/>
      <c r="H501" s="68"/>
      <c r="I501" s="48"/>
      <c r="J501" s="56"/>
    </row>
    <row r="502" spans="1:10" s="3" customFormat="1" x14ac:dyDescent="0.2">
      <c r="A502" s="40"/>
      <c r="D502" s="17"/>
      <c r="F502" s="53"/>
      <c r="G502" s="66"/>
      <c r="H502" s="68"/>
      <c r="I502" s="48"/>
      <c r="J502" s="56"/>
    </row>
    <row r="503" spans="1:10" s="3" customFormat="1" x14ac:dyDescent="0.2">
      <c r="A503" s="40"/>
      <c r="D503" s="17"/>
      <c r="F503" s="53"/>
      <c r="G503" s="66"/>
      <c r="H503" s="68"/>
      <c r="I503" s="48"/>
      <c r="J503" s="56"/>
    </row>
    <row r="504" spans="1:10" s="3" customFormat="1" x14ac:dyDescent="0.2">
      <c r="A504" s="40"/>
      <c r="D504" s="17"/>
      <c r="F504" s="53"/>
      <c r="G504" s="66"/>
      <c r="H504" s="68"/>
      <c r="I504" s="48"/>
      <c r="J504" s="56"/>
    </row>
    <row r="505" spans="1:10" s="3" customFormat="1" x14ac:dyDescent="0.2">
      <c r="A505" s="40"/>
      <c r="D505" s="17"/>
      <c r="F505" s="53"/>
      <c r="G505" s="66"/>
      <c r="H505" s="68"/>
      <c r="I505" s="48"/>
      <c r="J505" s="56"/>
    </row>
    <row r="506" spans="1:10" s="3" customFormat="1" x14ac:dyDescent="0.2">
      <c r="A506" s="40"/>
      <c r="D506" s="17"/>
      <c r="F506" s="53"/>
      <c r="G506" s="66"/>
      <c r="H506" s="68"/>
      <c r="I506" s="48"/>
      <c r="J506" s="56"/>
    </row>
    <row r="507" spans="1:10" s="3" customFormat="1" x14ac:dyDescent="0.2">
      <c r="A507" s="40"/>
      <c r="D507" s="17"/>
      <c r="F507" s="53"/>
      <c r="G507" s="66"/>
      <c r="H507" s="68"/>
      <c r="I507" s="48"/>
      <c r="J507" s="56"/>
    </row>
    <row r="508" spans="1:10" s="3" customFormat="1" x14ac:dyDescent="0.2">
      <c r="A508" s="40"/>
      <c r="D508" s="17"/>
      <c r="F508" s="53"/>
      <c r="G508" s="66"/>
      <c r="H508" s="68"/>
      <c r="I508" s="48"/>
      <c r="J508" s="56"/>
    </row>
    <row r="509" spans="1:10" s="3" customFormat="1" x14ac:dyDescent="0.2">
      <c r="A509" s="40"/>
      <c r="D509" s="17"/>
      <c r="F509" s="53"/>
      <c r="G509" s="66"/>
      <c r="H509" s="68"/>
      <c r="I509" s="48"/>
      <c r="J509" s="56"/>
    </row>
    <row r="510" spans="1:10" s="3" customFormat="1" x14ac:dyDescent="0.2">
      <c r="A510" s="40"/>
      <c r="D510" s="17"/>
      <c r="F510" s="53"/>
      <c r="G510" s="66"/>
      <c r="H510" s="68"/>
      <c r="I510" s="48"/>
      <c r="J510" s="56"/>
    </row>
    <row r="511" spans="1:10" s="3" customFormat="1" x14ac:dyDescent="0.2">
      <c r="A511" s="40"/>
      <c r="D511" s="17"/>
      <c r="F511" s="53"/>
      <c r="G511" s="66"/>
      <c r="H511" s="68"/>
      <c r="I511" s="48"/>
      <c r="J511" s="56"/>
    </row>
    <row r="512" spans="1:10" s="3" customFormat="1" x14ac:dyDescent="0.2">
      <c r="A512" s="40"/>
      <c r="D512" s="17"/>
      <c r="F512" s="53"/>
      <c r="G512" s="66"/>
      <c r="H512" s="68"/>
      <c r="I512" s="48"/>
      <c r="J512" s="56"/>
    </row>
    <row r="513" spans="1:10" s="3" customFormat="1" x14ac:dyDescent="0.2">
      <c r="A513" s="40"/>
      <c r="D513" s="17"/>
      <c r="F513" s="53"/>
      <c r="G513" s="66"/>
      <c r="H513" s="68"/>
      <c r="I513" s="48"/>
      <c r="J513" s="56"/>
    </row>
    <row r="514" spans="1:10" s="3" customFormat="1" x14ac:dyDescent="0.2">
      <c r="A514" s="40"/>
      <c r="D514" s="17"/>
      <c r="F514" s="53"/>
      <c r="G514" s="66"/>
      <c r="H514" s="68"/>
      <c r="I514" s="48"/>
      <c r="J514" s="56"/>
    </row>
    <row r="515" spans="1:10" s="3" customFormat="1" x14ac:dyDescent="0.2">
      <c r="A515" s="40"/>
      <c r="D515" s="17"/>
      <c r="F515" s="53"/>
      <c r="G515" s="66"/>
      <c r="H515" s="68"/>
      <c r="I515" s="48"/>
      <c r="J515" s="56"/>
    </row>
    <row r="516" spans="1:10" s="3" customFormat="1" x14ac:dyDescent="0.2">
      <c r="A516" s="40"/>
      <c r="D516" s="17"/>
      <c r="F516" s="53"/>
      <c r="G516" s="66"/>
      <c r="H516" s="68"/>
      <c r="I516" s="48"/>
      <c r="J516" s="56"/>
    </row>
    <row r="517" spans="1:10" s="3" customFormat="1" x14ac:dyDescent="0.2">
      <c r="A517" s="40"/>
      <c r="D517" s="17"/>
      <c r="F517" s="53"/>
      <c r="G517" s="66"/>
      <c r="H517" s="68"/>
      <c r="I517" s="48"/>
      <c r="J517" s="56"/>
    </row>
    <row r="518" spans="1:10" s="3" customFormat="1" x14ac:dyDescent="0.2">
      <c r="A518" s="40"/>
      <c r="D518" s="17"/>
      <c r="F518" s="53"/>
      <c r="G518" s="66"/>
      <c r="H518" s="68"/>
      <c r="I518" s="48"/>
      <c r="J518" s="56"/>
    </row>
    <row r="519" spans="1:10" s="3" customFormat="1" x14ac:dyDescent="0.2">
      <c r="A519" s="40"/>
      <c r="D519" s="17"/>
      <c r="F519" s="53"/>
      <c r="G519" s="66"/>
      <c r="H519" s="68"/>
      <c r="I519" s="48"/>
      <c r="J519" s="56"/>
    </row>
    <row r="520" spans="1:10" s="3" customFormat="1" x14ac:dyDescent="0.2">
      <c r="A520" s="40"/>
      <c r="D520" s="17"/>
      <c r="F520" s="53"/>
      <c r="G520" s="66"/>
      <c r="H520" s="68"/>
      <c r="I520" s="48"/>
      <c r="J520" s="56"/>
    </row>
    <row r="521" spans="1:10" s="3" customFormat="1" x14ac:dyDescent="0.2">
      <c r="A521" s="41"/>
      <c r="D521" s="17"/>
      <c r="F521" s="53"/>
      <c r="G521" s="66"/>
      <c r="H521" s="68"/>
      <c r="I521" s="48"/>
      <c r="J521" s="56"/>
    </row>
    <row r="522" spans="1:10" s="3" customFormat="1" x14ac:dyDescent="0.2">
      <c r="A522" s="41"/>
      <c r="D522" s="17"/>
      <c r="F522" s="53"/>
      <c r="G522" s="66"/>
      <c r="H522" s="68"/>
      <c r="I522" s="48"/>
      <c r="J522" s="56"/>
    </row>
    <row r="523" spans="1:10" s="3" customFormat="1" x14ac:dyDescent="0.2">
      <c r="A523" s="41"/>
      <c r="D523" s="17"/>
      <c r="F523" s="53"/>
      <c r="G523" s="66"/>
      <c r="H523" s="68"/>
      <c r="I523" s="48"/>
      <c r="J523" s="56"/>
    </row>
    <row r="524" spans="1:10" s="3" customFormat="1" x14ac:dyDescent="0.2">
      <c r="A524" s="41"/>
      <c r="D524" s="17"/>
      <c r="F524" s="53"/>
      <c r="G524" s="66"/>
      <c r="H524" s="68"/>
      <c r="I524" s="48"/>
      <c r="J524" s="56"/>
    </row>
    <row r="525" spans="1:10" s="3" customFormat="1" x14ac:dyDescent="0.2">
      <c r="A525" s="41"/>
      <c r="D525" s="17"/>
      <c r="F525" s="53"/>
      <c r="G525" s="66"/>
      <c r="H525" s="68"/>
      <c r="I525" s="48"/>
      <c r="J525" s="56"/>
    </row>
  </sheetData>
  <autoFilter ref="A2:E240"/>
  <mergeCells count="2">
    <mergeCell ref="D1:G1"/>
    <mergeCell ref="A1:C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Полиэиленовые трубы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 дир</dc:creator>
  <cp:lastModifiedBy>Ком дир</cp:lastModifiedBy>
  <cp:lastPrinted>2015-03-04T09:17:42Z</cp:lastPrinted>
  <dcterms:created xsi:type="dcterms:W3CDTF">2015-02-24T08:35:09Z</dcterms:created>
  <dcterms:modified xsi:type="dcterms:W3CDTF">2015-03-04T09:24:45Z</dcterms:modified>
</cp:coreProperties>
</file>